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UKU\Desktop\Ruta caselor tradiționale\Imobil nr. 52\"/>
    </mc:Choice>
  </mc:AlternateContent>
  <xr:revisionPtr revIDLastSave="0" documentId="13_ncr:1_{8E409CE8-6CE3-4597-9394-8C8B8BDA53D2}" xr6:coauthVersionLast="47" xr6:coauthVersionMax="47" xr10:uidLastSave="{00000000-0000-0000-0000-000000000000}"/>
  <bookViews>
    <workbookView xWindow="-108" yWindow="-108" windowWidth="23256" windowHeight="12576" xr2:uid="{034E5DB0-598C-447D-91CE-9D37898DBC8F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4" i="1" l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J170" i="1"/>
  <c r="I170" i="1"/>
  <c r="I169" i="1"/>
  <c r="I296" i="1" s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J68" i="1" s="1"/>
  <c r="I70" i="1"/>
  <c r="I69" i="1"/>
  <c r="I68" i="1"/>
  <c r="I62" i="1"/>
  <c r="J59" i="1" s="1"/>
  <c r="I61" i="1"/>
  <c r="I60" i="1"/>
  <c r="I59" i="1"/>
  <c r="I58" i="1"/>
  <c r="I57" i="1"/>
  <c r="I56" i="1"/>
  <c r="I55" i="1"/>
  <c r="J58" i="1" s="1"/>
  <c r="I54" i="1"/>
  <c r="I53" i="1"/>
  <c r="I52" i="1"/>
  <c r="I51" i="1"/>
  <c r="I50" i="1"/>
  <c r="I49" i="1"/>
  <c r="I48" i="1"/>
  <c r="I47" i="1"/>
  <c r="J50" i="1" s="1"/>
  <c r="I45" i="1"/>
  <c r="I44" i="1"/>
  <c r="I43" i="1"/>
  <c r="I42" i="1"/>
  <c r="J45" i="1" s="1"/>
  <c r="I41" i="1"/>
  <c r="I40" i="1"/>
  <c r="I39" i="1"/>
  <c r="I38" i="1"/>
  <c r="J41" i="1" s="1"/>
  <c r="I37" i="1"/>
  <c r="I36" i="1"/>
  <c r="I35" i="1"/>
  <c r="I34" i="1"/>
  <c r="J37" i="1" s="1"/>
  <c r="I33" i="1"/>
  <c r="I32" i="1"/>
  <c r="I31" i="1"/>
  <c r="I30" i="1"/>
  <c r="J33" i="1" s="1"/>
  <c r="I29" i="1"/>
  <c r="I28" i="1"/>
  <c r="I27" i="1"/>
  <c r="I26" i="1"/>
  <c r="J29" i="1" s="1"/>
  <c r="I25" i="1"/>
  <c r="I24" i="1"/>
  <c r="I23" i="1"/>
  <c r="I22" i="1"/>
  <c r="J25" i="1" s="1"/>
  <c r="I21" i="1"/>
  <c r="I20" i="1"/>
  <c r="I19" i="1"/>
  <c r="I18" i="1"/>
  <c r="J21" i="1" s="1"/>
  <c r="I17" i="1"/>
  <c r="I16" i="1"/>
  <c r="I15" i="1"/>
  <c r="I14" i="1"/>
  <c r="J17" i="1" s="1"/>
  <c r="J91" i="1" l="1"/>
  <c r="J54" i="1"/>
  <c r="J174" i="1"/>
  <c r="J178" i="1"/>
  <c r="J190" i="1"/>
  <c r="I297" i="1"/>
  <c r="J75" i="1"/>
  <c r="J83" i="1"/>
  <c r="J96" i="1"/>
  <c r="J104" i="1"/>
  <c r="J112" i="1"/>
  <c r="J121" i="1"/>
  <c r="J129" i="1"/>
  <c r="J133" i="1"/>
  <c r="J146" i="1"/>
  <c r="J154" i="1"/>
  <c r="J158" i="1"/>
  <c r="J166" i="1"/>
  <c r="I285" i="1"/>
  <c r="F290" i="1" s="1"/>
  <c r="I290" i="1" s="1"/>
  <c r="I292" i="1" s="1"/>
  <c r="I295" i="1" s="1"/>
  <c r="J186" i="1"/>
  <c r="J79" i="1"/>
  <c r="J87" i="1"/>
  <c r="J100" i="1"/>
  <c r="J108" i="1"/>
  <c r="J116" i="1"/>
  <c r="J125" i="1"/>
  <c r="J138" i="1"/>
  <c r="J142" i="1"/>
  <c r="J150" i="1"/>
  <c r="J162" i="1"/>
  <c r="I284" i="1"/>
  <c r="I294" i="1" s="1"/>
  <c r="J182" i="1"/>
  <c r="I287" i="1"/>
  <c r="J194" i="1"/>
  <c r="I286" i="1"/>
  <c r="J288" i="1" l="1"/>
  <c r="J292" i="1" s="1"/>
  <c r="I298" i="1"/>
  <c r="F300" i="1" s="1"/>
  <c r="I300" i="1" s="1"/>
  <c r="I288" i="1"/>
  <c r="F301" i="1" l="1"/>
  <c r="I301" i="1" s="1"/>
  <c r="I302" i="1" s="1"/>
  <c r="J302" i="1" l="1"/>
  <c r="F307" i="1" l="1"/>
  <c r="F305" i="1"/>
  <c r="I305" i="1" s="1"/>
  <c r="H307" i="1" l="1"/>
  <c r="I307" i="1"/>
  <c r="F309" i="1" l="1"/>
  <c r="I309" i="1" s="1"/>
  <c r="I310" i="1" s="1"/>
</calcChain>
</file>

<file path=xl/sharedStrings.xml><?xml version="1.0" encoding="utf-8"?>
<sst xmlns="http://schemas.openxmlformats.org/spreadsheetml/2006/main" count="98" uniqueCount="54">
  <si>
    <t>Formular F3</t>
  </si>
  <si>
    <t>Deviz estimativ</t>
  </si>
  <si>
    <t>obiectiv individual sat Hoghilag, nr. 52, jud. Sibiu</t>
  </si>
  <si>
    <t>SIMBOL ARTICOL</t>
  </si>
  <si>
    <t>PU</t>
  </si>
  <si>
    <t>VALOARE</t>
  </si>
  <si>
    <t>MATERIALE</t>
  </si>
  <si>
    <t>DENUMIRE ARTICOL</t>
  </si>
  <si>
    <t>CANTITATE</t>
  </si>
  <si>
    <t xml:space="preserve">UM </t>
  </si>
  <si>
    <t>MANOPERA</t>
  </si>
  <si>
    <t>UTILAJ</t>
  </si>
  <si>
    <t>TRANSPORT</t>
  </si>
  <si>
    <t>TOTAL</t>
  </si>
  <si>
    <t xml:space="preserve">desfacerea tencuiala </t>
  </si>
  <si>
    <t>mp</t>
  </si>
  <si>
    <t>reparatii zidarie</t>
  </si>
  <si>
    <t>refacere tencuiala</t>
  </si>
  <si>
    <t>zugraveli ext cu var pastă pe zidarie piatra în 2 straturi</t>
  </si>
  <si>
    <t xml:space="preserve">reparatii scari acces casa </t>
  </si>
  <si>
    <t>mc</t>
  </si>
  <si>
    <t>restaurare usi, ferestre, porți și portiță de acces, lemn terasa</t>
  </si>
  <si>
    <t xml:space="preserve">curațare manuală material lemnos </t>
  </si>
  <si>
    <t>tratament cu soluții speciale impotriva degradarilor biologice, tratament prin pulverizare și integrare cromatica</t>
  </si>
  <si>
    <t>hidroizolatie cu emulsie bitumata aplicata pe suprafete</t>
  </si>
  <si>
    <t>ml</t>
  </si>
  <si>
    <t xml:space="preserve">inlocuire jgheab D = 150mm tabla zincata, inclusiv racord jgheab, bratara jgheab capac jgheab </t>
  </si>
  <si>
    <t>inlocuire burlan la 3m D=90mm tabla zincata inclusiv racord, bratara și sita burlan</t>
  </si>
  <si>
    <t>desfacere invelitoare degradata</t>
  </si>
  <si>
    <t>reparații invelitoare - lati</t>
  </si>
  <si>
    <t>reparatii invelitoare din tigla si coame cu tigle asezate simplu pe sipci si racord tabla zincata</t>
  </si>
  <si>
    <t xml:space="preserve">curatiri tigle </t>
  </si>
  <si>
    <t xml:space="preserve">evacuare material </t>
  </si>
  <si>
    <t>reparatii lemn stejar grinzi, barne, popi confecționate si montate inclus protectie lemn prin pensulare cu solutie tip bochemit si integrare cromatica</t>
  </si>
  <si>
    <t>refacere trotuar acces</t>
  </si>
  <si>
    <t>buc</t>
  </si>
  <si>
    <t>A.</t>
  </si>
  <si>
    <t>TOTAL CHELTUIELI DIRECTE DIN ARTICOLE</t>
  </si>
  <si>
    <t>B.</t>
  </si>
  <si>
    <t>ALTE CHELTUIELI DIRECTE</t>
  </si>
  <si>
    <t xml:space="preserve">Contributie asiguratorie pentru munca </t>
  </si>
  <si>
    <t>x</t>
  </si>
  <si>
    <t>(C.A.M.) = 2,25% </t>
  </si>
  <si>
    <t>C.</t>
  </si>
  <si>
    <t>TOTAL CHELTUIELI DIRECTE</t>
  </si>
  <si>
    <t>CHELTUIELI INDIRECTE</t>
  </si>
  <si>
    <t>BENEFICIU</t>
  </si>
  <si>
    <t>TOTAL I</t>
  </si>
  <si>
    <t>CHELTUIELI NEPREVAZUTE</t>
  </si>
  <si>
    <t>TOTAL II</t>
  </si>
  <si>
    <t>+</t>
  </si>
  <si>
    <t>TVA</t>
  </si>
  <si>
    <t>TOTAL GENERAL</t>
  </si>
  <si>
    <t>Întocmit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</si>
</sst>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3" x14ac:knownFonts="1">
    <font>
      <sz val="11"/>
      <color theme="1"/>
      <name val="Aptos Narrow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" fontId="2" fillId="2" borderId="2" xfId="0" applyNumberFormat="1" applyFont="1" applyFill="1" applyBorder="1" applyAlignment="1">
      <alignment horizontal="right" vertic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0" fontId="2" fillId="2" borderId="7" xfId="0" applyFont="1" applyFill="1" applyBorder="1" applyAlignment="1">
      <alignment vertical="center"/>
    </xf>
    <xf numFmtId="2" fontId="2" fillId="2" borderId="25" xfId="0" applyNumberFormat="1" applyFont="1" applyFill="1" applyBorder="1"/>
    <xf numFmtId="2" fontId="2" fillId="2" borderId="10" xfId="0" applyNumberFormat="1" applyFont="1" applyFill="1" applyBorder="1"/>
    <xf numFmtId="0" fontId="2" fillId="2" borderId="12" xfId="0" applyFont="1" applyFill="1" applyBorder="1" applyAlignment="1">
      <alignment vertical="center"/>
    </xf>
    <xf numFmtId="2" fontId="2" fillId="2" borderId="29" xfId="0" applyNumberFormat="1" applyFont="1" applyFill="1" applyBorder="1"/>
    <xf numFmtId="0" fontId="2" fillId="2" borderId="2" xfId="0" applyFont="1" applyFill="1" applyBorder="1" applyAlignment="1">
      <alignment horizontal="right"/>
    </xf>
    <xf numFmtId="2" fontId="2" fillId="2" borderId="30" xfId="0" applyNumberFormat="1" applyFont="1" applyFill="1" applyBorder="1"/>
    <xf numFmtId="2" fontId="2" fillId="2" borderId="31" xfId="0" applyNumberFormat="1" applyFont="1" applyFill="1" applyBorder="1"/>
    <xf numFmtId="0" fontId="2" fillId="2" borderId="2" xfId="0" applyFont="1" applyFill="1" applyBorder="1" applyAlignment="1">
      <alignment horizontal="right" vertical="center"/>
    </xf>
    <xf numFmtId="0" fontId="2" fillId="2" borderId="12" xfId="0" applyFont="1" applyFill="1" applyBorder="1"/>
    <xf numFmtId="2" fontId="2" fillId="2" borderId="11" xfId="0" applyNumberFormat="1" applyFont="1" applyFill="1" applyBorder="1"/>
    <xf numFmtId="2" fontId="2" fillId="2" borderId="2" xfId="0" applyNumberFormat="1" applyFont="1" applyFill="1" applyBorder="1"/>
    <xf numFmtId="2" fontId="2" fillId="2" borderId="7" xfId="0" applyNumberFormat="1" applyFont="1" applyFill="1" applyBorder="1"/>
    <xf numFmtId="2" fontId="2" fillId="2" borderId="13" xfId="0" applyNumberFormat="1" applyFont="1" applyFill="1" applyBorder="1"/>
    <xf numFmtId="2" fontId="2" fillId="2" borderId="14" xfId="0" applyNumberFormat="1" applyFont="1" applyFill="1" applyBorder="1"/>
    <xf numFmtId="2" fontId="2" fillId="2" borderId="12" xfId="0" applyNumberFormat="1" applyFont="1" applyFill="1" applyBorder="1"/>
    <xf numFmtId="0" fontId="2" fillId="2" borderId="7" xfId="0" applyFont="1" applyFill="1" applyBorder="1" applyAlignment="1">
      <alignment horizontal="right"/>
    </xf>
    <xf numFmtId="2" fontId="2" fillId="2" borderId="32" xfId="0" applyNumberFormat="1" applyFont="1" applyFill="1" applyBorder="1"/>
    <xf numFmtId="1" fontId="2" fillId="2" borderId="2" xfId="0" applyNumberFormat="1" applyFont="1" applyFill="1" applyBorder="1" applyAlignment="1">
      <alignment horizontal="right"/>
    </xf>
    <xf numFmtId="2" fontId="2" fillId="0" borderId="10" xfId="0" applyNumberFormat="1" applyFont="1" applyBorder="1"/>
    <xf numFmtId="2" fontId="2" fillId="0" borderId="30" xfId="0" applyNumberFormat="1" applyFont="1" applyBorder="1"/>
    <xf numFmtId="2" fontId="2" fillId="0" borderId="13" xfId="0" applyNumberFormat="1" applyFont="1" applyBorder="1"/>
    <xf numFmtId="2" fontId="2" fillId="0" borderId="35" xfId="0" applyNumberFormat="1" applyFont="1" applyBorder="1"/>
    <xf numFmtId="1" fontId="2" fillId="2" borderId="20" xfId="0" applyNumberFormat="1" applyFont="1" applyFill="1" applyBorder="1" applyAlignment="1">
      <alignment horizontal="right"/>
    </xf>
    <xf numFmtId="0" fontId="2" fillId="2" borderId="19" xfId="0" applyFont="1" applyFill="1" applyBorder="1"/>
    <xf numFmtId="2" fontId="2" fillId="2" borderId="19" xfId="0" applyNumberFormat="1" applyFont="1" applyFill="1" applyBorder="1"/>
    <xf numFmtId="0" fontId="2" fillId="2" borderId="23" xfId="0" applyFont="1" applyFill="1" applyBorder="1" applyAlignment="1">
      <alignment vertical="center"/>
    </xf>
    <xf numFmtId="0" fontId="2" fillId="2" borderId="0" xfId="0" applyFont="1" applyFill="1"/>
    <xf numFmtId="2" fontId="2" fillId="2" borderId="0" xfId="0" applyNumberFormat="1" applyFont="1" applyFill="1"/>
    <xf numFmtId="0" fontId="2" fillId="2" borderId="23" xfId="0" applyFont="1" applyFill="1" applyBorder="1"/>
    <xf numFmtId="2" fontId="2" fillId="2" borderId="37" xfId="0" applyNumberFormat="1" applyFont="1" applyFill="1" applyBorder="1"/>
    <xf numFmtId="2" fontId="2" fillId="2" borderId="38" xfId="0" applyNumberFormat="1" applyFont="1" applyFill="1" applyBorder="1"/>
    <xf numFmtId="2" fontId="2" fillId="2" borderId="35" xfId="0" applyNumberFormat="1" applyFont="1" applyFill="1" applyBorder="1"/>
    <xf numFmtId="2" fontId="2" fillId="2" borderId="5" xfId="0" applyNumberFormat="1" applyFont="1" applyFill="1" applyBorder="1"/>
    <xf numFmtId="2" fontId="2" fillId="2" borderId="40" xfId="0" applyNumberFormat="1" applyFont="1" applyFill="1" applyBorder="1"/>
    <xf numFmtId="2" fontId="2" fillId="2" borderId="20" xfId="0" applyNumberFormat="1" applyFont="1" applyFill="1" applyBorder="1"/>
    <xf numFmtId="0" fontId="2" fillId="2" borderId="20" xfId="0" applyFont="1" applyFill="1" applyBorder="1"/>
    <xf numFmtId="0" fontId="2" fillId="2" borderId="28" xfId="0" applyFont="1" applyFill="1" applyBorder="1"/>
    <xf numFmtId="2" fontId="2" fillId="2" borderId="41" xfId="0" applyNumberFormat="1" applyFont="1" applyFill="1" applyBorder="1"/>
    <xf numFmtId="2" fontId="2" fillId="2" borderId="42" xfId="0" applyNumberFormat="1" applyFont="1" applyFill="1" applyBorder="1"/>
    <xf numFmtId="2" fontId="2" fillId="2" borderId="28" xfId="0" applyNumberFormat="1" applyFont="1" applyFill="1" applyBorder="1"/>
    <xf numFmtId="2" fontId="2" fillId="0" borderId="31" xfId="0" applyNumberFormat="1" applyFont="1" applyBorder="1"/>
    <xf numFmtId="2" fontId="2" fillId="0" borderId="23" xfId="0" applyNumberFormat="1" applyFont="1" applyBorder="1"/>
    <xf numFmtId="0" fontId="2" fillId="2" borderId="7" xfId="0" applyFont="1" applyFill="1" applyBorder="1"/>
    <xf numFmtId="2" fontId="2" fillId="0" borderId="37" xfId="0" applyNumberFormat="1" applyFont="1" applyBorder="1"/>
    <xf numFmtId="2" fontId="2" fillId="0" borderId="43" xfId="0" applyNumberFormat="1" applyFont="1" applyBorder="1"/>
    <xf numFmtId="2" fontId="2" fillId="0" borderId="2" xfId="0" applyNumberFormat="1" applyFont="1" applyBorder="1"/>
    <xf numFmtId="2" fontId="2" fillId="0" borderId="25" xfId="0" applyNumberFormat="1" applyFont="1" applyBorder="1"/>
    <xf numFmtId="2" fontId="2" fillId="0" borderId="44" xfId="0" applyNumberFormat="1" applyFont="1" applyBorder="1"/>
    <xf numFmtId="2" fontId="2" fillId="0" borderId="7" xfId="0" applyNumberFormat="1" applyFont="1" applyBorder="1"/>
    <xf numFmtId="2" fontId="2" fillId="0" borderId="14" xfId="0" applyNumberFormat="1" applyFont="1" applyBorder="1"/>
    <xf numFmtId="2" fontId="2" fillId="0" borderId="45" xfId="0" applyNumberFormat="1" applyFont="1" applyBorder="1"/>
    <xf numFmtId="2" fontId="2" fillId="0" borderId="46" xfId="0" applyNumberFormat="1" applyFont="1" applyBorder="1"/>
    <xf numFmtId="2" fontId="2" fillId="0" borderId="29" xfId="0" applyNumberFormat="1" applyFont="1" applyBorder="1"/>
    <xf numFmtId="2" fontId="2" fillId="0" borderId="5" xfId="0" applyNumberFormat="1" applyFont="1" applyBorder="1"/>
    <xf numFmtId="2" fontId="2" fillId="0" borderId="40" xfId="0" applyNumberFormat="1" applyFont="1" applyBorder="1"/>
    <xf numFmtId="2" fontId="2" fillId="0" borderId="20" xfId="0" applyNumberFormat="1" applyFont="1" applyBorder="1"/>
    <xf numFmtId="2" fontId="2" fillId="0" borderId="41" xfId="0" applyNumberFormat="1" applyFont="1" applyBorder="1"/>
    <xf numFmtId="0" fontId="2" fillId="2" borderId="27" xfId="0" applyFont="1" applyFill="1" applyBorder="1"/>
    <xf numFmtId="2" fontId="2" fillId="2" borderId="27" xfId="0" applyNumberFormat="1" applyFont="1" applyFill="1" applyBorder="1"/>
    <xf numFmtId="2" fontId="2" fillId="0" borderId="42" xfId="0" applyNumberFormat="1" applyFont="1" applyBorder="1"/>
    <xf numFmtId="2" fontId="2" fillId="0" borderId="28" xfId="0" applyNumberFormat="1" applyFont="1" applyBorder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7" xfId="0" applyFont="1" applyBorder="1"/>
    <xf numFmtId="2" fontId="2" fillId="0" borderId="27" xfId="0" applyNumberFormat="1" applyFont="1" applyBorder="1"/>
    <xf numFmtId="0" fontId="2" fillId="0" borderId="47" xfId="0" applyFont="1" applyBorder="1"/>
    <xf numFmtId="0" fontId="2" fillId="0" borderId="6" xfId="0" applyFont="1" applyBorder="1"/>
    <xf numFmtId="2" fontId="2" fillId="0" borderId="16" xfId="0" applyNumberFormat="1" applyFont="1" applyBorder="1"/>
    <xf numFmtId="2" fontId="2" fillId="0" borderId="3" xfId="0" applyNumberFormat="1" applyFont="1" applyBorder="1"/>
    <xf numFmtId="0" fontId="2" fillId="0" borderId="24" xfId="0" applyFont="1" applyBorder="1"/>
    <xf numFmtId="0" fontId="2" fillId="0" borderId="14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45" xfId="0" applyFont="1" applyBorder="1"/>
    <xf numFmtId="0" fontId="2" fillId="0" borderId="41" xfId="0" applyFont="1" applyBorder="1"/>
    <xf numFmtId="2" fontId="2" fillId="0" borderId="51" xfId="0" applyNumberFormat="1" applyFont="1" applyBorder="1"/>
    <xf numFmtId="2" fontId="2" fillId="0" borderId="12" xfId="0" applyNumberFormat="1" applyFont="1" applyBorder="1"/>
    <xf numFmtId="0" fontId="2" fillId="0" borderId="46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33" xfId="0" applyFont="1" applyBorder="1"/>
    <xf numFmtId="0" fontId="2" fillId="0" borderId="26" xfId="0" applyFont="1" applyBorder="1"/>
    <xf numFmtId="0" fontId="2" fillId="0" borderId="34" xfId="0" applyFont="1" applyBorder="1"/>
    <xf numFmtId="0" fontId="2" fillId="0" borderId="56" xfId="0" applyFont="1" applyBorder="1"/>
    <xf numFmtId="0" fontId="2" fillId="0" borderId="25" xfId="0" applyFont="1" applyBorder="1"/>
    <xf numFmtId="2" fontId="2" fillId="0" borderId="34" xfId="0" applyNumberFormat="1" applyFont="1" applyBorder="1"/>
    <xf numFmtId="0" fontId="2" fillId="0" borderId="57" xfId="0" applyFont="1" applyBorder="1"/>
    <xf numFmtId="2" fontId="2" fillId="0" borderId="8" xfId="0" applyNumberFormat="1" applyFont="1" applyBorder="1"/>
    <xf numFmtId="0" fontId="2" fillId="0" borderId="58" xfId="0" applyFont="1" applyBorder="1"/>
    <xf numFmtId="0" fontId="2" fillId="0" borderId="39" xfId="0" applyFont="1" applyBorder="1"/>
    <xf numFmtId="0" fontId="2" fillId="0" borderId="44" xfId="0" applyFont="1" applyBorder="1"/>
    <xf numFmtId="0" fontId="2" fillId="0" borderId="59" xfId="0" applyFont="1" applyBorder="1"/>
    <xf numFmtId="2" fontId="2" fillId="0" borderId="60" xfId="0" applyNumberFormat="1" applyFont="1" applyBorder="1"/>
    <xf numFmtId="0" fontId="2" fillId="0" borderId="61" xfId="0" applyFont="1" applyBorder="1"/>
    <xf numFmtId="2" fontId="2" fillId="0" borderId="38" xfId="0" applyNumberFormat="1" applyFont="1" applyBorder="1"/>
    <xf numFmtId="0" fontId="2" fillId="0" borderId="60" xfId="0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2" fontId="2" fillId="0" borderId="17" xfId="0" applyNumberFormat="1" applyFont="1" applyBorder="1"/>
    <xf numFmtId="0" fontId="2" fillId="0" borderId="62" xfId="0" applyFont="1" applyBorder="1"/>
    <xf numFmtId="0" fontId="2" fillId="0" borderId="63" xfId="0" applyFont="1" applyBorder="1"/>
    <xf numFmtId="0" fontId="2" fillId="0" borderId="20" xfId="0" applyFont="1" applyBorder="1"/>
    <xf numFmtId="0" fontId="2" fillId="0" borderId="28" xfId="0" applyFont="1" applyBorder="1"/>
    <xf numFmtId="2" fontId="2" fillId="0" borderId="6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1" xfId="0" applyNumberFormat="1" applyFont="1" applyBorder="1" applyAlignment="1">
      <alignment horizontal="center"/>
    </xf>
    <xf numFmtId="165" fontId="2" fillId="0" borderId="4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46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2" fontId="2" fillId="0" borderId="59" xfId="0" applyNumberFormat="1" applyFont="1" applyBorder="1"/>
    <xf numFmtId="0" fontId="2" fillId="0" borderId="35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2" fontId="2" fillId="0" borderId="2" xfId="0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2" fontId="2" fillId="0" borderId="12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vertical="center"/>
    </xf>
    <xf numFmtId="2" fontId="2" fillId="2" borderId="19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vertical="center"/>
    </xf>
    <xf numFmtId="2" fontId="2" fillId="2" borderId="27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vertical="center"/>
    </xf>
    <xf numFmtId="2" fontId="2" fillId="2" borderId="12" xfId="0" applyNumberFormat="1" applyFont="1" applyFill="1" applyBorder="1" applyAlignment="1">
      <alignment vertical="center"/>
    </xf>
    <xf numFmtId="2" fontId="2" fillId="0" borderId="33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2" fontId="2" fillId="2" borderId="39" xfId="0" applyNumberFormat="1" applyFont="1" applyFill="1" applyBorder="1" applyAlignment="1">
      <alignment horizontal="center"/>
    </xf>
    <xf numFmtId="2" fontId="2" fillId="2" borderId="34" xfId="0" applyNumberFormat="1" applyFont="1" applyFill="1" applyBorder="1" applyAlignment="1">
      <alignment horizontal="center"/>
    </xf>
    <xf numFmtId="2" fontId="2" fillId="2" borderId="36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4" fontId="2" fillId="2" borderId="12" xfId="0" applyNumberFormat="1" applyFont="1" applyFill="1" applyBorder="1" applyAlignment="1">
      <alignment vertical="center"/>
    </xf>
    <xf numFmtId="2" fontId="2" fillId="2" borderId="18" xfId="0" applyNumberFormat="1" applyFont="1" applyFill="1" applyBorder="1" applyAlignment="1">
      <alignment vertical="center"/>
    </xf>
    <xf numFmtId="2" fontId="2" fillId="2" borderId="24" xfId="0" applyNumberFormat="1" applyFont="1" applyFill="1" applyBorder="1" applyAlignment="1">
      <alignment vertical="center"/>
    </xf>
    <xf numFmtId="2" fontId="2" fillId="2" borderId="26" xfId="0" applyNumberFormat="1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2" fontId="2" fillId="2" borderId="18" xfId="0" applyNumberFormat="1" applyFont="1" applyFill="1" applyBorder="1" applyAlignment="1">
      <alignment vertical="center" wrapText="1"/>
    </xf>
    <xf numFmtId="2" fontId="2" fillId="2" borderId="24" xfId="0" applyNumberFormat="1" applyFont="1" applyFill="1" applyBorder="1" applyAlignment="1">
      <alignment vertical="center" wrapText="1"/>
    </xf>
    <xf numFmtId="2" fontId="2" fillId="2" borderId="26" xfId="0" applyNumberFormat="1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 wrapText="1"/>
    </xf>
    <xf numFmtId="2" fontId="2" fillId="2" borderId="7" xfId="0" applyNumberFormat="1" applyFont="1" applyFill="1" applyBorder="1" applyAlignment="1">
      <alignment vertical="center" wrapText="1"/>
    </xf>
    <xf numFmtId="2" fontId="2" fillId="2" borderId="1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right" vertical="center"/>
    </xf>
    <xf numFmtId="2" fontId="2" fillId="0" borderId="32" xfId="0" applyNumberFormat="1" applyFont="1" applyBorder="1" applyAlignment="1">
      <alignment horizontal="right" vertical="center"/>
    </xf>
    <xf numFmtId="0" fontId="2" fillId="0" borderId="6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B87B-974E-4737-91F1-AC836864BE00}">
  <dimension ref="A1:J321"/>
  <sheetViews>
    <sheetView tabSelected="1" workbookViewId="0">
      <selection activeCell="M8" sqref="M8:N8"/>
    </sheetView>
  </sheetViews>
  <sheetFormatPr defaultRowHeight="14.4" x14ac:dyDescent="0.3"/>
  <cols>
    <col min="1" max="1" width="5.5546875" customWidth="1"/>
    <col min="7" max="7" width="7.44140625" customWidth="1"/>
    <col min="8" max="8" width="10.88671875" customWidth="1"/>
    <col min="9" max="9" width="9.5546875" customWidth="1"/>
  </cols>
  <sheetData>
    <row r="1" spans="1:10" x14ac:dyDescent="0.3">
      <c r="A1" s="149"/>
      <c r="B1" s="150"/>
      <c r="C1" s="151"/>
      <c r="D1" s="151"/>
      <c r="E1" s="1"/>
      <c r="F1" s="1"/>
      <c r="G1" s="1"/>
      <c r="H1" s="1"/>
      <c r="I1" s="1"/>
      <c r="J1" s="1"/>
    </row>
    <row r="2" spans="1:10" x14ac:dyDescent="0.3">
      <c r="A2" s="149"/>
      <c r="B2" s="150"/>
      <c r="C2" s="152"/>
      <c r="D2" s="152"/>
      <c r="E2" s="1"/>
      <c r="F2" s="1"/>
      <c r="G2" s="1"/>
      <c r="H2" s="1"/>
      <c r="I2" s="1"/>
      <c r="J2" s="1"/>
    </row>
    <row r="3" spans="1:10" x14ac:dyDescent="0.3">
      <c r="A3" s="150" t="s">
        <v>0</v>
      </c>
      <c r="B3" s="153"/>
      <c r="C3" s="1"/>
      <c r="D3" s="1"/>
      <c r="E3" s="1"/>
      <c r="F3" s="1"/>
      <c r="G3" s="1"/>
      <c r="H3" s="1"/>
      <c r="I3" s="1"/>
      <c r="J3" s="1"/>
    </row>
    <row r="4" spans="1:10" x14ac:dyDescent="0.3">
      <c r="A4" s="154" t="s">
        <v>1</v>
      </c>
      <c r="B4" s="154"/>
      <c r="C4" s="154"/>
      <c r="D4" s="154"/>
      <c r="E4" s="154"/>
      <c r="F4" s="154"/>
      <c r="G4" s="154"/>
      <c r="H4" s="154"/>
      <c r="I4" s="154"/>
      <c r="J4" s="154"/>
    </row>
    <row r="5" spans="1:10" x14ac:dyDescent="0.3">
      <c r="A5" s="154" t="s">
        <v>2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55"/>
      <c r="B7" s="3" t="s">
        <v>3</v>
      </c>
      <c r="C7" s="3"/>
      <c r="D7" s="3"/>
      <c r="E7" s="3"/>
      <c r="F7" s="4"/>
      <c r="G7" s="5"/>
      <c r="H7" s="6" t="s">
        <v>4</v>
      </c>
      <c r="I7" s="7" t="s">
        <v>5</v>
      </c>
      <c r="J7" s="2"/>
    </row>
    <row r="8" spans="1:10" x14ac:dyDescent="0.3">
      <c r="A8" s="156"/>
      <c r="B8" s="9"/>
      <c r="C8" s="9"/>
      <c r="D8" s="9"/>
      <c r="E8" s="9"/>
      <c r="F8" s="10"/>
      <c r="G8" s="11"/>
      <c r="H8" s="12" t="s">
        <v>6</v>
      </c>
      <c r="I8" s="252" t="s">
        <v>6</v>
      </c>
      <c r="J8" s="11"/>
    </row>
    <row r="9" spans="1:10" x14ac:dyDescent="0.3">
      <c r="A9" s="156"/>
      <c r="B9" s="1" t="s">
        <v>7</v>
      </c>
      <c r="C9" s="1"/>
      <c r="D9" s="1"/>
      <c r="E9" s="1"/>
      <c r="F9" s="10" t="s">
        <v>8</v>
      </c>
      <c r="G9" s="8" t="s">
        <v>9</v>
      </c>
      <c r="H9" s="12" t="s">
        <v>10</v>
      </c>
      <c r="I9" s="252" t="s">
        <v>10</v>
      </c>
      <c r="J9" s="8"/>
    </row>
    <row r="10" spans="1:10" x14ac:dyDescent="0.3">
      <c r="A10" s="156"/>
      <c r="B10" s="1"/>
      <c r="C10" s="1"/>
      <c r="D10" s="1"/>
      <c r="E10" s="1"/>
      <c r="F10" s="10"/>
      <c r="G10" s="11"/>
      <c r="H10" s="12" t="s">
        <v>11</v>
      </c>
      <c r="I10" s="13" t="s">
        <v>11</v>
      </c>
      <c r="J10" s="8"/>
    </row>
    <row r="11" spans="1:10" x14ac:dyDescent="0.3">
      <c r="A11" s="157"/>
      <c r="B11" s="1"/>
      <c r="C11" s="1"/>
      <c r="D11" s="1"/>
      <c r="E11" s="1"/>
      <c r="F11" s="10"/>
      <c r="G11" s="15"/>
      <c r="H11" s="16" t="s">
        <v>12</v>
      </c>
      <c r="I11" s="17" t="s">
        <v>12</v>
      </c>
      <c r="J11" s="14" t="s">
        <v>13</v>
      </c>
    </row>
    <row r="12" spans="1:10" hidden="1" x14ac:dyDescent="0.3">
      <c r="A12" s="18"/>
      <c r="B12" s="19"/>
      <c r="C12" s="19"/>
      <c r="D12" s="19"/>
      <c r="E12" s="19"/>
      <c r="F12" s="19"/>
      <c r="G12" s="19"/>
      <c r="H12" s="19"/>
      <c r="I12" s="19"/>
      <c r="J12" s="20"/>
    </row>
    <row r="13" spans="1:10" hidden="1" x14ac:dyDescent="0.3">
      <c r="A13" s="182"/>
      <c r="B13" s="183"/>
      <c r="C13" s="183"/>
      <c r="D13" s="183"/>
      <c r="E13" s="183"/>
      <c r="F13" s="183"/>
      <c r="G13" s="183"/>
      <c r="H13" s="183"/>
      <c r="I13" s="183"/>
      <c r="J13" s="184"/>
    </row>
    <row r="14" spans="1:10" x14ac:dyDescent="0.3">
      <c r="A14" s="21">
        <v>1</v>
      </c>
      <c r="B14" s="173" t="s">
        <v>14</v>
      </c>
      <c r="C14" s="174"/>
      <c r="D14" s="174"/>
      <c r="E14" s="175"/>
      <c r="F14" s="167">
        <v>100</v>
      </c>
      <c r="G14" s="170" t="s">
        <v>15</v>
      </c>
      <c r="H14" s="22"/>
      <c r="I14" s="23">
        <f>H14*F14</f>
        <v>0</v>
      </c>
      <c r="J14" s="24"/>
    </row>
    <row r="15" spans="1:10" x14ac:dyDescent="0.3">
      <c r="A15" s="25"/>
      <c r="B15" s="176"/>
      <c r="C15" s="177"/>
      <c r="D15" s="177"/>
      <c r="E15" s="178"/>
      <c r="F15" s="168"/>
      <c r="G15" s="171"/>
      <c r="H15" s="26"/>
      <c r="I15" s="23">
        <f>H15*F14</f>
        <v>0</v>
      </c>
      <c r="J15" s="24"/>
    </row>
    <row r="16" spans="1:10" x14ac:dyDescent="0.3">
      <c r="A16" s="25"/>
      <c r="B16" s="176"/>
      <c r="C16" s="177"/>
      <c r="D16" s="177"/>
      <c r="E16" s="178"/>
      <c r="F16" s="168"/>
      <c r="G16" s="171"/>
      <c r="H16" s="27"/>
      <c r="I16" s="23">
        <f t="shared" ref="I16:I17" si="0">H16*F16</f>
        <v>0</v>
      </c>
      <c r="J16" s="24"/>
    </row>
    <row r="17" spans="1:10" x14ac:dyDescent="0.3">
      <c r="A17" s="28"/>
      <c r="B17" s="179"/>
      <c r="C17" s="180"/>
      <c r="D17" s="180"/>
      <c r="E17" s="181"/>
      <c r="F17" s="169"/>
      <c r="G17" s="172"/>
      <c r="H17" s="27"/>
      <c r="I17" s="23">
        <f t="shared" si="0"/>
        <v>0</v>
      </c>
      <c r="J17" s="29">
        <f>I14+I15+I16+I17</f>
        <v>0</v>
      </c>
    </row>
    <row r="18" spans="1:10" x14ac:dyDescent="0.3">
      <c r="A18" s="30">
        <v>2</v>
      </c>
      <c r="B18" s="158" t="s">
        <v>16</v>
      </c>
      <c r="C18" s="159"/>
      <c r="D18" s="159"/>
      <c r="E18" s="160"/>
      <c r="F18" s="167">
        <v>180</v>
      </c>
      <c r="G18" s="170" t="s">
        <v>15</v>
      </c>
      <c r="H18" s="27"/>
      <c r="I18" s="31">
        <f>H18*F18</f>
        <v>0</v>
      </c>
      <c r="J18" s="32"/>
    </row>
    <row r="19" spans="1:10" x14ac:dyDescent="0.3">
      <c r="A19" s="25"/>
      <c r="B19" s="161"/>
      <c r="C19" s="162"/>
      <c r="D19" s="162"/>
      <c r="E19" s="163"/>
      <c r="F19" s="168"/>
      <c r="G19" s="171"/>
      <c r="H19" s="27"/>
      <c r="I19" s="31">
        <f>H19*F18</f>
        <v>0</v>
      </c>
      <c r="J19" s="24"/>
    </row>
    <row r="20" spans="1:10" x14ac:dyDescent="0.3">
      <c r="A20" s="25"/>
      <c r="B20" s="161"/>
      <c r="C20" s="162"/>
      <c r="D20" s="162"/>
      <c r="E20" s="163"/>
      <c r="F20" s="168"/>
      <c r="G20" s="171"/>
      <c r="H20" s="27"/>
      <c r="I20" s="31">
        <f>F18*H20</f>
        <v>0</v>
      </c>
      <c r="J20" s="24"/>
    </row>
    <row r="21" spans="1:10" x14ac:dyDescent="0.3">
      <c r="A21" s="25"/>
      <c r="B21" s="164"/>
      <c r="C21" s="165"/>
      <c r="D21" s="165"/>
      <c r="E21" s="166"/>
      <c r="F21" s="169"/>
      <c r="G21" s="172"/>
      <c r="H21" s="27"/>
      <c r="I21" s="31">
        <f>F18*H21</f>
        <v>0</v>
      </c>
      <c r="J21" s="29">
        <f>I18+I19+I20+I21</f>
        <v>0</v>
      </c>
    </row>
    <row r="22" spans="1:10" x14ac:dyDescent="0.3">
      <c r="A22" s="33">
        <v>3</v>
      </c>
      <c r="B22" s="158" t="s">
        <v>17</v>
      </c>
      <c r="C22" s="159"/>
      <c r="D22" s="159"/>
      <c r="E22" s="160"/>
      <c r="F22" s="167">
        <v>180</v>
      </c>
      <c r="G22" s="170" t="s">
        <v>15</v>
      </c>
      <c r="H22" s="27"/>
      <c r="I22" s="31">
        <f>H22*F22</f>
        <v>0</v>
      </c>
      <c r="J22" s="32"/>
    </row>
    <row r="23" spans="1:10" x14ac:dyDescent="0.3">
      <c r="A23" s="25"/>
      <c r="B23" s="161"/>
      <c r="C23" s="162"/>
      <c r="D23" s="162"/>
      <c r="E23" s="163"/>
      <c r="F23" s="168"/>
      <c r="G23" s="171"/>
      <c r="H23" s="27"/>
      <c r="I23" s="31">
        <f>H23*F22</f>
        <v>0</v>
      </c>
      <c r="J23" s="24"/>
    </row>
    <row r="24" spans="1:10" x14ac:dyDescent="0.3">
      <c r="A24" s="25"/>
      <c r="B24" s="161"/>
      <c r="C24" s="162"/>
      <c r="D24" s="162"/>
      <c r="E24" s="163"/>
      <c r="F24" s="168"/>
      <c r="G24" s="171"/>
      <c r="H24" s="27"/>
      <c r="I24" s="31">
        <f>F22*H24</f>
        <v>0</v>
      </c>
      <c r="J24" s="24"/>
    </row>
    <row r="25" spans="1:10" x14ac:dyDescent="0.3">
      <c r="A25" s="25"/>
      <c r="B25" s="164"/>
      <c r="C25" s="165"/>
      <c r="D25" s="165"/>
      <c r="E25" s="166"/>
      <c r="F25" s="169"/>
      <c r="G25" s="172"/>
      <c r="H25" s="27"/>
      <c r="I25" s="31">
        <f>F22*H25</f>
        <v>0</v>
      </c>
      <c r="J25" s="29">
        <f>I22+I23+I24+I25</f>
        <v>0</v>
      </c>
    </row>
    <row r="26" spans="1:10" x14ac:dyDescent="0.3">
      <c r="A26" s="30">
        <v>4</v>
      </c>
      <c r="B26" s="173" t="s">
        <v>18</v>
      </c>
      <c r="C26" s="174"/>
      <c r="D26" s="174"/>
      <c r="E26" s="175"/>
      <c r="F26" s="167">
        <v>360</v>
      </c>
      <c r="G26" s="170" t="s">
        <v>15</v>
      </c>
      <c r="H26" s="27"/>
      <c r="I26" s="31">
        <f>H26*F26</f>
        <v>0</v>
      </c>
      <c r="J26" s="32"/>
    </row>
    <row r="27" spans="1:10" x14ac:dyDescent="0.3">
      <c r="A27" s="25"/>
      <c r="B27" s="176"/>
      <c r="C27" s="177"/>
      <c r="D27" s="177"/>
      <c r="E27" s="178"/>
      <c r="F27" s="168"/>
      <c r="G27" s="171"/>
      <c r="H27" s="27"/>
      <c r="I27" s="31">
        <f>H27*F26</f>
        <v>0</v>
      </c>
      <c r="J27" s="24"/>
    </row>
    <row r="28" spans="1:10" x14ac:dyDescent="0.3">
      <c r="A28" s="25"/>
      <c r="B28" s="176"/>
      <c r="C28" s="177"/>
      <c r="D28" s="177"/>
      <c r="E28" s="178"/>
      <c r="F28" s="168"/>
      <c r="G28" s="171"/>
      <c r="H28" s="27"/>
      <c r="I28" s="31">
        <f>F26*H28</f>
        <v>0</v>
      </c>
      <c r="J28" s="24"/>
    </row>
    <row r="29" spans="1:10" x14ac:dyDescent="0.3">
      <c r="A29" s="34"/>
      <c r="B29" s="179"/>
      <c r="C29" s="180"/>
      <c r="D29" s="180"/>
      <c r="E29" s="181"/>
      <c r="F29" s="169"/>
      <c r="G29" s="172"/>
      <c r="H29" s="27"/>
      <c r="I29" s="31">
        <f>F26*H29</f>
        <v>0</v>
      </c>
      <c r="J29" s="24">
        <f>I26+I27+I28+I29</f>
        <v>0</v>
      </c>
    </row>
    <row r="30" spans="1:10" x14ac:dyDescent="0.3">
      <c r="A30" s="30">
        <v>5</v>
      </c>
      <c r="B30" s="173" t="s">
        <v>19</v>
      </c>
      <c r="C30" s="174"/>
      <c r="D30" s="174"/>
      <c r="E30" s="175"/>
      <c r="F30" s="167">
        <v>2.7</v>
      </c>
      <c r="G30" s="170" t="s">
        <v>20</v>
      </c>
      <c r="H30" s="27"/>
      <c r="I30" s="35">
        <f>H30*F30</f>
        <v>0</v>
      </c>
      <c r="J30" s="36"/>
    </row>
    <row r="31" spans="1:10" x14ac:dyDescent="0.3">
      <c r="A31" s="25"/>
      <c r="B31" s="176"/>
      <c r="C31" s="177"/>
      <c r="D31" s="177"/>
      <c r="E31" s="178"/>
      <c r="F31" s="168"/>
      <c r="G31" s="171"/>
      <c r="H31" s="27"/>
      <c r="I31" s="35">
        <f>H31*F30</f>
        <v>0</v>
      </c>
      <c r="J31" s="37"/>
    </row>
    <row r="32" spans="1:10" x14ac:dyDescent="0.3">
      <c r="A32" s="25"/>
      <c r="B32" s="176"/>
      <c r="C32" s="177"/>
      <c r="D32" s="177"/>
      <c r="E32" s="178"/>
      <c r="F32" s="168"/>
      <c r="G32" s="171"/>
      <c r="H32" s="27"/>
      <c r="I32" s="35">
        <f>F30*H32</f>
        <v>0</v>
      </c>
      <c r="J32" s="37"/>
    </row>
    <row r="33" spans="1:10" x14ac:dyDescent="0.3">
      <c r="A33" s="34"/>
      <c r="B33" s="179"/>
      <c r="C33" s="180"/>
      <c r="D33" s="180"/>
      <c r="E33" s="181"/>
      <c r="F33" s="169"/>
      <c r="G33" s="172"/>
      <c r="H33" s="38"/>
      <c r="I33" s="39">
        <f>F30*H33</f>
        <v>0</v>
      </c>
      <c r="J33" s="40">
        <f>I30+I31+I32+I33</f>
        <v>0</v>
      </c>
    </row>
    <row r="34" spans="1:10" x14ac:dyDescent="0.3">
      <c r="A34" s="41">
        <v>6</v>
      </c>
      <c r="B34" s="173" t="s">
        <v>21</v>
      </c>
      <c r="C34" s="174"/>
      <c r="D34" s="174"/>
      <c r="E34" s="175"/>
      <c r="F34" s="185">
        <v>52</v>
      </c>
      <c r="G34" s="170" t="s">
        <v>15</v>
      </c>
      <c r="H34" s="22"/>
      <c r="I34" s="23">
        <f>H34*F34</f>
        <v>0</v>
      </c>
      <c r="J34" s="24"/>
    </row>
    <row r="35" spans="1:10" x14ac:dyDescent="0.3">
      <c r="A35" s="25"/>
      <c r="B35" s="176"/>
      <c r="C35" s="177"/>
      <c r="D35" s="177"/>
      <c r="E35" s="178"/>
      <c r="F35" s="186"/>
      <c r="G35" s="171"/>
      <c r="H35" s="26"/>
      <c r="I35" s="42">
        <f>H35*F34</f>
        <v>0</v>
      </c>
      <c r="J35" s="24"/>
    </row>
    <row r="36" spans="1:10" x14ac:dyDescent="0.3">
      <c r="A36" s="25"/>
      <c r="B36" s="176"/>
      <c r="C36" s="177"/>
      <c r="D36" s="177"/>
      <c r="E36" s="178"/>
      <c r="F36" s="186"/>
      <c r="G36" s="171"/>
      <c r="H36" s="27"/>
      <c r="I36" s="31">
        <f>F34*H36</f>
        <v>0</v>
      </c>
      <c r="J36" s="24"/>
    </row>
    <row r="37" spans="1:10" x14ac:dyDescent="0.3">
      <c r="A37" s="34"/>
      <c r="B37" s="179"/>
      <c r="C37" s="180"/>
      <c r="D37" s="180"/>
      <c r="E37" s="181"/>
      <c r="F37" s="187"/>
      <c r="G37" s="172"/>
      <c r="H37" s="27"/>
      <c r="I37" s="31">
        <f>F34*H37</f>
        <v>0</v>
      </c>
      <c r="J37" s="29">
        <f>I34+I35+I36+I37</f>
        <v>0</v>
      </c>
    </row>
    <row r="38" spans="1:10" x14ac:dyDescent="0.3">
      <c r="A38" s="43">
        <v>7</v>
      </c>
      <c r="B38" s="173" t="s">
        <v>22</v>
      </c>
      <c r="C38" s="174"/>
      <c r="D38" s="174"/>
      <c r="E38" s="175"/>
      <c r="F38" s="167">
        <v>52</v>
      </c>
      <c r="G38" s="170" t="s">
        <v>15</v>
      </c>
      <c r="H38" s="27"/>
      <c r="I38" s="31">
        <f>H38*F38</f>
        <v>0</v>
      </c>
      <c r="J38" s="32"/>
    </row>
    <row r="39" spans="1:10" x14ac:dyDescent="0.3">
      <c r="A39" s="25"/>
      <c r="B39" s="176"/>
      <c r="C39" s="177"/>
      <c r="D39" s="177"/>
      <c r="E39" s="178"/>
      <c r="F39" s="168"/>
      <c r="G39" s="171"/>
      <c r="H39" s="27"/>
      <c r="I39" s="31">
        <f>H39*F38</f>
        <v>0</v>
      </c>
      <c r="J39" s="24"/>
    </row>
    <row r="40" spans="1:10" x14ac:dyDescent="0.3">
      <c r="A40" s="25"/>
      <c r="B40" s="176"/>
      <c r="C40" s="177"/>
      <c r="D40" s="177"/>
      <c r="E40" s="178"/>
      <c r="F40" s="168"/>
      <c r="G40" s="171"/>
      <c r="H40" s="27"/>
      <c r="I40" s="31">
        <f>F38*H40</f>
        <v>0</v>
      </c>
      <c r="J40" s="24"/>
    </row>
    <row r="41" spans="1:10" x14ac:dyDescent="0.3">
      <c r="A41" s="28"/>
      <c r="B41" s="179"/>
      <c r="C41" s="180"/>
      <c r="D41" s="180"/>
      <c r="E41" s="181"/>
      <c r="F41" s="169"/>
      <c r="G41" s="172"/>
      <c r="H41" s="27"/>
      <c r="I41" s="31">
        <f>F38*H41</f>
        <v>0</v>
      </c>
      <c r="J41" s="29">
        <f>I38+I39+I40+I41</f>
        <v>0</v>
      </c>
    </row>
    <row r="42" spans="1:10" x14ac:dyDescent="0.3">
      <c r="A42" s="41">
        <v>8</v>
      </c>
      <c r="B42" s="173" t="s">
        <v>23</v>
      </c>
      <c r="C42" s="174"/>
      <c r="D42" s="174"/>
      <c r="E42" s="175"/>
      <c r="F42" s="167">
        <v>52</v>
      </c>
      <c r="G42" s="170" t="s">
        <v>15</v>
      </c>
      <c r="H42" s="27"/>
      <c r="I42" s="31">
        <f>H42*F42</f>
        <v>0</v>
      </c>
      <c r="J42" s="32"/>
    </row>
    <row r="43" spans="1:10" x14ac:dyDescent="0.3">
      <c r="A43" s="25"/>
      <c r="B43" s="176"/>
      <c r="C43" s="177"/>
      <c r="D43" s="177"/>
      <c r="E43" s="178"/>
      <c r="F43" s="168"/>
      <c r="G43" s="171"/>
      <c r="H43" s="27"/>
      <c r="I43" s="31">
        <f>H43*F42</f>
        <v>0</v>
      </c>
      <c r="J43" s="24"/>
    </row>
    <row r="44" spans="1:10" x14ac:dyDescent="0.3">
      <c r="A44" s="25"/>
      <c r="B44" s="176"/>
      <c r="C44" s="177"/>
      <c r="D44" s="177"/>
      <c r="E44" s="178"/>
      <c r="F44" s="168"/>
      <c r="G44" s="171"/>
      <c r="H44" s="27"/>
      <c r="I44" s="31">
        <f>F42*H44</f>
        <v>0</v>
      </c>
      <c r="J44" s="24"/>
    </row>
    <row r="45" spans="1:10" x14ac:dyDescent="0.3">
      <c r="A45" s="28"/>
      <c r="B45" s="179"/>
      <c r="C45" s="180"/>
      <c r="D45" s="180"/>
      <c r="E45" s="181"/>
      <c r="F45" s="169"/>
      <c r="G45" s="172"/>
      <c r="H45" s="27"/>
      <c r="I45" s="31">
        <f>F42*H45</f>
        <v>0</v>
      </c>
      <c r="J45" s="29">
        <f>I42+I43+I44+I45</f>
        <v>0</v>
      </c>
    </row>
    <row r="46" spans="1:10" hidden="1" x14ac:dyDescent="0.3">
      <c r="A46" s="161"/>
      <c r="B46" s="162"/>
      <c r="C46" s="162"/>
      <c r="D46" s="162"/>
      <c r="E46" s="162"/>
      <c r="F46" s="162"/>
      <c r="G46" s="162"/>
      <c r="H46" s="162"/>
      <c r="I46" s="162"/>
      <c r="J46" s="163"/>
    </row>
    <row r="47" spans="1:10" x14ac:dyDescent="0.3">
      <c r="A47" s="30">
        <v>9</v>
      </c>
      <c r="B47" s="173" t="s">
        <v>24</v>
      </c>
      <c r="C47" s="174"/>
      <c r="D47" s="174"/>
      <c r="E47" s="175"/>
      <c r="F47" s="197">
        <v>12</v>
      </c>
      <c r="G47" s="200" t="s">
        <v>25</v>
      </c>
      <c r="H47" s="27"/>
      <c r="I47" s="31">
        <f>H47*F47</f>
        <v>0</v>
      </c>
      <c r="J47" s="32"/>
    </row>
    <row r="48" spans="1:10" x14ac:dyDescent="0.3">
      <c r="A48" s="25"/>
      <c r="B48" s="176"/>
      <c r="C48" s="177"/>
      <c r="D48" s="177"/>
      <c r="E48" s="178"/>
      <c r="F48" s="198"/>
      <c r="G48" s="201"/>
      <c r="H48" s="27"/>
      <c r="I48" s="31">
        <f>H48*F47</f>
        <v>0</v>
      </c>
      <c r="J48" s="24"/>
    </row>
    <row r="49" spans="1:10" x14ac:dyDescent="0.3">
      <c r="A49" s="25"/>
      <c r="B49" s="176"/>
      <c r="C49" s="177"/>
      <c r="D49" s="177"/>
      <c r="E49" s="178"/>
      <c r="F49" s="198"/>
      <c r="G49" s="201"/>
      <c r="H49" s="27"/>
      <c r="I49" s="31">
        <f>F47*H49</f>
        <v>0</v>
      </c>
      <c r="J49" s="24"/>
    </row>
    <row r="50" spans="1:10" x14ac:dyDescent="0.3">
      <c r="A50" s="28"/>
      <c r="B50" s="179"/>
      <c r="C50" s="180"/>
      <c r="D50" s="180"/>
      <c r="E50" s="181"/>
      <c r="F50" s="199"/>
      <c r="G50" s="202"/>
      <c r="H50" s="27"/>
      <c r="I50" s="31">
        <f>F47*H50</f>
        <v>0</v>
      </c>
      <c r="J50" s="29">
        <f>I47+I48+I49+I50</f>
        <v>0</v>
      </c>
    </row>
    <row r="51" spans="1:10" hidden="1" x14ac:dyDescent="0.3">
      <c r="A51" s="30">
        <v>10</v>
      </c>
      <c r="B51" s="173"/>
      <c r="C51" s="174"/>
      <c r="D51" s="174"/>
      <c r="E51" s="175"/>
      <c r="F51" s="203"/>
      <c r="G51" s="200" t="s">
        <v>20</v>
      </c>
      <c r="H51" s="27"/>
      <c r="I51" s="31">
        <f>H51*F51</f>
        <v>0</v>
      </c>
      <c r="J51" s="32"/>
    </row>
    <row r="52" spans="1:10" hidden="1" x14ac:dyDescent="0.3">
      <c r="A52" s="25"/>
      <c r="B52" s="176"/>
      <c r="C52" s="177"/>
      <c r="D52" s="177"/>
      <c r="E52" s="178"/>
      <c r="F52" s="204"/>
      <c r="G52" s="201"/>
      <c r="H52" s="27"/>
      <c r="I52" s="31">
        <f>H52*F51</f>
        <v>0</v>
      </c>
      <c r="J52" s="24"/>
    </row>
    <row r="53" spans="1:10" hidden="1" x14ac:dyDescent="0.3">
      <c r="A53" s="25"/>
      <c r="B53" s="176"/>
      <c r="C53" s="177"/>
      <c r="D53" s="177"/>
      <c r="E53" s="178"/>
      <c r="F53" s="204"/>
      <c r="G53" s="201"/>
      <c r="H53" s="27"/>
      <c r="I53" s="31">
        <f>F51*H53</f>
        <v>0</v>
      </c>
      <c r="J53" s="24"/>
    </row>
    <row r="54" spans="1:10" hidden="1" x14ac:dyDescent="0.3">
      <c r="A54" s="34"/>
      <c r="B54" s="179"/>
      <c r="C54" s="180"/>
      <c r="D54" s="180"/>
      <c r="E54" s="181"/>
      <c r="F54" s="205"/>
      <c r="G54" s="202"/>
      <c r="H54" s="27"/>
      <c r="I54" s="31">
        <f>F51*H54</f>
        <v>0</v>
      </c>
      <c r="J54" s="29">
        <f>I51+I52+I53+I54</f>
        <v>0</v>
      </c>
    </row>
    <row r="55" spans="1:10" x14ac:dyDescent="0.3">
      <c r="A55" s="30">
        <v>10</v>
      </c>
      <c r="B55" s="173" t="s">
        <v>26</v>
      </c>
      <c r="C55" s="174"/>
      <c r="D55" s="174"/>
      <c r="E55" s="175"/>
      <c r="F55" s="203">
        <v>44</v>
      </c>
      <c r="G55" s="200" t="s">
        <v>25</v>
      </c>
      <c r="H55" s="27"/>
      <c r="I55" s="31">
        <f>H55*F55</f>
        <v>0</v>
      </c>
      <c r="J55" s="32"/>
    </row>
    <row r="56" spans="1:10" x14ac:dyDescent="0.3">
      <c r="A56" s="25"/>
      <c r="B56" s="176"/>
      <c r="C56" s="177"/>
      <c r="D56" s="177"/>
      <c r="E56" s="178"/>
      <c r="F56" s="204"/>
      <c r="G56" s="201"/>
      <c r="H56" s="27"/>
      <c r="I56" s="31">
        <f>H56*F55</f>
        <v>0</v>
      </c>
      <c r="J56" s="24"/>
    </row>
    <row r="57" spans="1:10" x14ac:dyDescent="0.3">
      <c r="A57" s="25"/>
      <c r="B57" s="176"/>
      <c r="C57" s="177"/>
      <c r="D57" s="177"/>
      <c r="E57" s="178"/>
      <c r="F57" s="204"/>
      <c r="G57" s="201"/>
      <c r="H57" s="27"/>
      <c r="I57" s="31">
        <f>F55*H57</f>
        <v>0</v>
      </c>
      <c r="J57" s="24"/>
    </row>
    <row r="58" spans="1:10" x14ac:dyDescent="0.3">
      <c r="A58" s="28"/>
      <c r="B58" s="179"/>
      <c r="C58" s="180"/>
      <c r="D58" s="180"/>
      <c r="E58" s="181"/>
      <c r="F58" s="205"/>
      <c r="G58" s="202"/>
      <c r="H58" s="27"/>
      <c r="I58" s="31">
        <f>F55*H58</f>
        <v>0</v>
      </c>
      <c r="J58" s="29">
        <f>I55+I56+I57+I58</f>
        <v>0</v>
      </c>
    </row>
    <row r="59" spans="1:10" x14ac:dyDescent="0.3">
      <c r="A59" s="188">
        <v>11</v>
      </c>
      <c r="B59" s="173" t="s">
        <v>27</v>
      </c>
      <c r="C59" s="174"/>
      <c r="D59" s="174"/>
      <c r="E59" s="175"/>
      <c r="F59" s="191">
        <v>20</v>
      </c>
      <c r="G59" s="194" t="s">
        <v>25</v>
      </c>
      <c r="H59" s="44"/>
      <c r="I59" s="45">
        <f>H59*F59</f>
        <v>0</v>
      </c>
      <c r="J59" s="206">
        <f>ROUND(I62+I61+I60+I59,2)</f>
        <v>0</v>
      </c>
    </row>
    <row r="60" spans="1:10" x14ac:dyDescent="0.3">
      <c r="A60" s="189"/>
      <c r="B60" s="176"/>
      <c r="C60" s="177"/>
      <c r="D60" s="177"/>
      <c r="E60" s="178"/>
      <c r="F60" s="192"/>
      <c r="G60" s="195"/>
      <c r="H60" s="44"/>
      <c r="I60" s="45">
        <f>H60*F59</f>
        <v>0</v>
      </c>
      <c r="J60" s="207"/>
    </row>
    <row r="61" spans="1:10" x14ac:dyDescent="0.3">
      <c r="A61" s="189"/>
      <c r="B61" s="176"/>
      <c r="C61" s="177"/>
      <c r="D61" s="177"/>
      <c r="E61" s="178"/>
      <c r="F61" s="192"/>
      <c r="G61" s="195"/>
      <c r="H61" s="44"/>
      <c r="I61" s="45">
        <f>F59*H61</f>
        <v>0</v>
      </c>
      <c r="J61" s="207"/>
    </row>
    <row r="62" spans="1:10" x14ac:dyDescent="0.3">
      <c r="A62" s="190"/>
      <c r="B62" s="179"/>
      <c r="C62" s="180"/>
      <c r="D62" s="180"/>
      <c r="E62" s="181"/>
      <c r="F62" s="193"/>
      <c r="G62" s="196"/>
      <c r="H62" s="46"/>
      <c r="I62" s="47">
        <f>F59*H62</f>
        <v>0</v>
      </c>
      <c r="J62" s="208"/>
    </row>
    <row r="63" spans="1:10" hidden="1" x14ac:dyDescent="0.3">
      <c r="A63" s="48"/>
      <c r="B63" s="49"/>
      <c r="C63" s="49"/>
      <c r="D63" s="49"/>
      <c r="E63" s="49"/>
      <c r="F63" s="50"/>
      <c r="G63" s="49"/>
      <c r="H63" s="50"/>
      <c r="I63" s="50"/>
      <c r="J63" s="50"/>
    </row>
    <row r="64" spans="1:10" hidden="1" x14ac:dyDescent="0.3">
      <c r="A64" s="51"/>
      <c r="B64" s="52"/>
      <c r="C64" s="52"/>
      <c r="D64" s="52"/>
      <c r="E64" s="52"/>
      <c r="F64" s="53"/>
      <c r="G64" s="52"/>
      <c r="H64" s="53"/>
      <c r="I64" s="53"/>
      <c r="J64" s="53"/>
    </row>
    <row r="65" spans="1:10" hidden="1" x14ac:dyDescent="0.3">
      <c r="A65" s="51"/>
      <c r="B65" s="52"/>
      <c r="C65" s="52"/>
      <c r="D65" s="52"/>
      <c r="E65" s="52"/>
      <c r="F65" s="53"/>
      <c r="G65" s="52"/>
      <c r="H65" s="53"/>
      <c r="I65" s="53"/>
      <c r="J65" s="53"/>
    </row>
    <row r="66" spans="1:10" hidden="1" x14ac:dyDescent="0.3">
      <c r="A66" s="54"/>
      <c r="B66" s="52"/>
      <c r="C66" s="52"/>
      <c r="D66" s="52"/>
      <c r="E66" s="52"/>
      <c r="F66" s="53"/>
      <c r="G66" s="52"/>
      <c r="H66" s="53"/>
      <c r="I66" s="53"/>
      <c r="J66" s="53"/>
    </row>
    <row r="67" spans="1:10" hidden="1" x14ac:dyDescent="0.3">
      <c r="A67" s="54"/>
      <c r="B67" s="52"/>
      <c r="C67" s="52"/>
      <c r="D67" s="52"/>
      <c r="E67" s="52"/>
      <c r="F67" s="53"/>
      <c r="G67" s="52"/>
      <c r="H67" s="53"/>
      <c r="I67" s="53"/>
      <c r="J67" s="53"/>
    </row>
    <row r="68" spans="1:10" x14ac:dyDescent="0.3">
      <c r="A68" s="30">
        <v>12</v>
      </c>
      <c r="B68" s="173" t="s">
        <v>28</v>
      </c>
      <c r="C68" s="174"/>
      <c r="D68" s="174"/>
      <c r="E68" s="175"/>
      <c r="F68" s="194">
        <v>150</v>
      </c>
      <c r="G68" s="200" t="s">
        <v>15</v>
      </c>
      <c r="H68" s="55"/>
      <c r="I68" s="56">
        <f>H68*F68</f>
        <v>0</v>
      </c>
      <c r="J68" s="209">
        <f>ROUND(I71+I70+I69+I68,2)</f>
        <v>0</v>
      </c>
    </row>
    <row r="69" spans="1:10" x14ac:dyDescent="0.3">
      <c r="A69" s="25"/>
      <c r="B69" s="176"/>
      <c r="C69" s="177"/>
      <c r="D69" s="177"/>
      <c r="E69" s="178"/>
      <c r="F69" s="195"/>
      <c r="G69" s="201"/>
      <c r="H69" s="26"/>
      <c r="I69" s="42">
        <f>H69*F68</f>
        <v>0</v>
      </c>
      <c r="J69" s="210"/>
    </row>
    <row r="70" spans="1:10" x14ac:dyDescent="0.3">
      <c r="A70" s="25"/>
      <c r="B70" s="176"/>
      <c r="C70" s="177"/>
      <c r="D70" s="177"/>
      <c r="E70" s="178"/>
      <c r="F70" s="195"/>
      <c r="G70" s="201"/>
      <c r="H70" s="27"/>
      <c r="I70" s="31">
        <f>F68*H70</f>
        <v>0</v>
      </c>
      <c r="J70" s="210"/>
    </row>
    <row r="71" spans="1:10" x14ac:dyDescent="0.3">
      <c r="A71" s="25"/>
      <c r="B71" s="179"/>
      <c r="C71" s="180"/>
      <c r="D71" s="180"/>
      <c r="E71" s="181"/>
      <c r="F71" s="196"/>
      <c r="G71" s="202"/>
      <c r="H71" s="38"/>
      <c r="I71" s="57">
        <f>F68*H71</f>
        <v>0</v>
      </c>
      <c r="J71" s="211"/>
    </row>
    <row r="72" spans="1:10" x14ac:dyDescent="0.3">
      <c r="A72" s="30">
        <v>13</v>
      </c>
      <c r="B72" s="173" t="s">
        <v>29</v>
      </c>
      <c r="C72" s="174"/>
      <c r="D72" s="174"/>
      <c r="E72" s="175"/>
      <c r="F72" s="203">
        <v>150</v>
      </c>
      <c r="G72" s="200" t="s">
        <v>15</v>
      </c>
      <c r="H72" s="58"/>
      <c r="I72" s="59">
        <f>H72*F72</f>
        <v>0</v>
      </c>
      <c r="J72" s="60"/>
    </row>
    <row r="73" spans="1:10" x14ac:dyDescent="0.3">
      <c r="A73" s="25"/>
      <c r="B73" s="176"/>
      <c r="C73" s="177"/>
      <c r="D73" s="177"/>
      <c r="E73" s="178"/>
      <c r="F73" s="204"/>
      <c r="G73" s="201"/>
      <c r="H73" s="27"/>
      <c r="I73" s="31">
        <f>H73*F72</f>
        <v>0</v>
      </c>
      <c r="J73" s="24"/>
    </row>
    <row r="74" spans="1:10" x14ac:dyDescent="0.3">
      <c r="A74" s="25"/>
      <c r="B74" s="176"/>
      <c r="C74" s="177"/>
      <c r="D74" s="177"/>
      <c r="E74" s="178"/>
      <c r="F74" s="204"/>
      <c r="G74" s="201"/>
      <c r="H74" s="27"/>
      <c r="I74" s="31">
        <f>F72*H74</f>
        <v>0</v>
      </c>
      <c r="J74" s="24"/>
    </row>
    <row r="75" spans="1:10" x14ac:dyDescent="0.3">
      <c r="A75" s="28"/>
      <c r="B75" s="179"/>
      <c r="C75" s="180"/>
      <c r="D75" s="180"/>
      <c r="E75" s="181"/>
      <c r="F75" s="205"/>
      <c r="G75" s="202"/>
      <c r="H75" s="27"/>
      <c r="I75" s="31">
        <f>F72*H75</f>
        <v>0</v>
      </c>
      <c r="J75" s="29">
        <f>I72+I73+I74+I75</f>
        <v>0</v>
      </c>
    </row>
    <row r="76" spans="1:10" x14ac:dyDescent="0.3">
      <c r="A76" s="30">
        <v>14</v>
      </c>
      <c r="B76" s="173" t="s">
        <v>30</v>
      </c>
      <c r="C76" s="174"/>
      <c r="D76" s="174"/>
      <c r="E76" s="175"/>
      <c r="F76" s="203">
        <v>150</v>
      </c>
      <c r="G76" s="200" t="s">
        <v>15</v>
      </c>
      <c r="H76" s="27"/>
      <c r="I76" s="31">
        <f>H76*F76</f>
        <v>0</v>
      </c>
      <c r="J76" s="32"/>
    </row>
    <row r="77" spans="1:10" x14ac:dyDescent="0.3">
      <c r="A77" s="25"/>
      <c r="B77" s="176"/>
      <c r="C77" s="177"/>
      <c r="D77" s="177"/>
      <c r="E77" s="178"/>
      <c r="F77" s="204"/>
      <c r="G77" s="201"/>
      <c r="H77" s="27"/>
      <c r="I77" s="31">
        <f>H77*F76</f>
        <v>0</v>
      </c>
      <c r="J77" s="24"/>
    </row>
    <row r="78" spans="1:10" x14ac:dyDescent="0.3">
      <c r="A78" s="25"/>
      <c r="B78" s="176"/>
      <c r="C78" s="177"/>
      <c r="D78" s="177"/>
      <c r="E78" s="178"/>
      <c r="F78" s="204"/>
      <c r="G78" s="201"/>
      <c r="H78" s="27"/>
      <c r="I78" s="31">
        <f>F76*H78</f>
        <v>0</v>
      </c>
      <c r="J78" s="24"/>
    </row>
    <row r="79" spans="1:10" x14ac:dyDescent="0.3">
      <c r="A79" s="28"/>
      <c r="B79" s="179"/>
      <c r="C79" s="180"/>
      <c r="D79" s="180"/>
      <c r="E79" s="181"/>
      <c r="F79" s="205"/>
      <c r="G79" s="202"/>
      <c r="H79" s="27"/>
      <c r="I79" s="31">
        <f>F76*H79</f>
        <v>0</v>
      </c>
      <c r="J79" s="29">
        <f>I76+I77+I78+I79</f>
        <v>0</v>
      </c>
    </row>
    <row r="80" spans="1:10" x14ac:dyDescent="0.3">
      <c r="A80" s="33">
        <v>15</v>
      </c>
      <c r="B80" s="173" t="s">
        <v>31</v>
      </c>
      <c r="C80" s="174"/>
      <c r="D80" s="174"/>
      <c r="E80" s="175"/>
      <c r="F80" s="203">
        <v>0</v>
      </c>
      <c r="G80" s="200" t="s">
        <v>15</v>
      </c>
      <c r="H80" s="27"/>
      <c r="I80" s="31">
        <f>H80*F80</f>
        <v>0</v>
      </c>
      <c r="J80" s="32"/>
    </row>
    <row r="81" spans="1:10" x14ac:dyDescent="0.3">
      <c r="A81" s="25"/>
      <c r="B81" s="176"/>
      <c r="C81" s="177"/>
      <c r="D81" s="177"/>
      <c r="E81" s="178"/>
      <c r="F81" s="204"/>
      <c r="G81" s="201"/>
      <c r="H81" s="27"/>
      <c r="I81" s="31">
        <f>H81*F80</f>
        <v>0</v>
      </c>
      <c r="J81" s="24"/>
    </row>
    <row r="82" spans="1:10" x14ac:dyDescent="0.3">
      <c r="A82" s="25"/>
      <c r="B82" s="176"/>
      <c r="C82" s="177"/>
      <c r="D82" s="177"/>
      <c r="E82" s="178"/>
      <c r="F82" s="204"/>
      <c r="G82" s="201"/>
      <c r="H82" s="27"/>
      <c r="I82" s="31">
        <f>F80*H82</f>
        <v>0</v>
      </c>
      <c r="J82" s="24"/>
    </row>
    <row r="83" spans="1:10" x14ac:dyDescent="0.3">
      <c r="A83" s="25"/>
      <c r="B83" s="179"/>
      <c r="C83" s="180"/>
      <c r="D83" s="180"/>
      <c r="E83" s="181"/>
      <c r="F83" s="205"/>
      <c r="G83" s="202"/>
      <c r="H83" s="38"/>
      <c r="I83" s="57">
        <f>F80*H83</f>
        <v>0</v>
      </c>
      <c r="J83" s="24">
        <f>I80+I81+I82+I83</f>
        <v>0</v>
      </c>
    </row>
    <row r="84" spans="1:10" x14ac:dyDescent="0.3">
      <c r="A84" s="33">
        <v>15</v>
      </c>
      <c r="B84" s="173" t="s">
        <v>32</v>
      </c>
      <c r="C84" s="174"/>
      <c r="D84" s="174"/>
      <c r="E84" s="175"/>
      <c r="F84" s="212">
        <v>8</v>
      </c>
      <c r="G84" s="61"/>
      <c r="H84" s="58"/>
      <c r="I84" s="59">
        <f>H84*F84</f>
        <v>0</v>
      </c>
      <c r="J84" s="60"/>
    </row>
    <row r="85" spans="1:10" x14ac:dyDescent="0.3">
      <c r="A85" s="25"/>
      <c r="B85" s="176"/>
      <c r="C85" s="177"/>
      <c r="D85" s="177"/>
      <c r="E85" s="178"/>
      <c r="F85" s="213"/>
      <c r="G85" s="51" t="s">
        <v>20</v>
      </c>
      <c r="H85" s="27"/>
      <c r="I85" s="31">
        <f>F84*H85</f>
        <v>0</v>
      </c>
      <c r="J85" s="24"/>
    </row>
    <row r="86" spans="1:10" x14ac:dyDescent="0.3">
      <c r="A86" s="25"/>
      <c r="B86" s="176"/>
      <c r="C86" s="177"/>
      <c r="D86" s="177"/>
      <c r="E86" s="178"/>
      <c r="F86" s="213"/>
      <c r="G86" s="54"/>
      <c r="H86" s="27"/>
      <c r="I86" s="31">
        <f>F84*H86</f>
        <v>0</v>
      </c>
      <c r="J86" s="24"/>
    </row>
    <row r="87" spans="1:10" x14ac:dyDescent="0.3">
      <c r="A87" s="28"/>
      <c r="B87" s="179"/>
      <c r="C87" s="180"/>
      <c r="D87" s="180"/>
      <c r="E87" s="181"/>
      <c r="F87" s="214"/>
      <c r="G87" s="62"/>
      <c r="H87" s="63"/>
      <c r="I87" s="64">
        <f>F84*H87</f>
        <v>0</v>
      </c>
      <c r="J87" s="65">
        <f>ROUND(I87+I86+I85+I84,2)</f>
        <v>0</v>
      </c>
    </row>
    <row r="88" spans="1:10" hidden="1" x14ac:dyDescent="0.3">
      <c r="A88" s="21">
        <v>18</v>
      </c>
      <c r="B88" s="173"/>
      <c r="C88" s="174"/>
      <c r="D88" s="174"/>
      <c r="E88" s="175"/>
      <c r="F88" s="215"/>
      <c r="G88" s="200" t="s">
        <v>15</v>
      </c>
      <c r="H88" s="26"/>
      <c r="I88" s="42">
        <f>H88*F88</f>
        <v>0</v>
      </c>
      <c r="J88" s="24"/>
    </row>
    <row r="89" spans="1:10" hidden="1" x14ac:dyDescent="0.3">
      <c r="A89" s="25"/>
      <c r="B89" s="176"/>
      <c r="C89" s="177"/>
      <c r="D89" s="177"/>
      <c r="E89" s="178"/>
      <c r="F89" s="216"/>
      <c r="G89" s="201"/>
      <c r="H89" s="27"/>
      <c r="I89" s="31">
        <f>H89*F88</f>
        <v>0</v>
      </c>
      <c r="J89" s="24"/>
    </row>
    <row r="90" spans="1:10" hidden="1" x14ac:dyDescent="0.3">
      <c r="A90" s="25"/>
      <c r="B90" s="176"/>
      <c r="C90" s="177"/>
      <c r="D90" s="177"/>
      <c r="E90" s="178"/>
      <c r="F90" s="216"/>
      <c r="G90" s="201"/>
      <c r="H90" s="27"/>
      <c r="I90" s="31">
        <f>F88*H90</f>
        <v>0</v>
      </c>
      <c r="J90" s="24"/>
    </row>
    <row r="91" spans="1:10" hidden="1" x14ac:dyDescent="0.3">
      <c r="A91" s="28"/>
      <c r="B91" s="179"/>
      <c r="C91" s="180"/>
      <c r="D91" s="180"/>
      <c r="E91" s="181"/>
      <c r="F91" s="217"/>
      <c r="G91" s="202"/>
      <c r="H91" s="27"/>
      <c r="I91" s="31">
        <f>F88*H91</f>
        <v>0</v>
      </c>
      <c r="J91" s="29">
        <f>ROUND(I91+I90+I89+I88,2)</f>
        <v>0</v>
      </c>
    </row>
    <row r="92" spans="1:10" hidden="1" x14ac:dyDescent="0.3">
      <c r="A92" s="161"/>
      <c r="B92" s="162"/>
      <c r="C92" s="162"/>
      <c r="D92" s="162"/>
      <c r="E92" s="162"/>
      <c r="F92" s="162"/>
      <c r="G92" s="162"/>
      <c r="H92" s="162"/>
      <c r="I92" s="162"/>
      <c r="J92" s="163"/>
    </row>
    <row r="93" spans="1:10" x14ac:dyDescent="0.3">
      <c r="A93" s="30">
        <v>16</v>
      </c>
      <c r="B93" s="173" t="s">
        <v>33</v>
      </c>
      <c r="C93" s="174"/>
      <c r="D93" s="174"/>
      <c r="E93" s="175"/>
      <c r="F93" s="203">
        <v>2.9</v>
      </c>
      <c r="G93" s="200" t="s">
        <v>20</v>
      </c>
      <c r="H93" s="27"/>
      <c r="I93" s="31">
        <f>H93*F93</f>
        <v>0</v>
      </c>
      <c r="J93" s="32"/>
    </row>
    <row r="94" spans="1:10" x14ac:dyDescent="0.3">
      <c r="A94" s="25"/>
      <c r="B94" s="176"/>
      <c r="C94" s="177"/>
      <c r="D94" s="177"/>
      <c r="E94" s="178"/>
      <c r="F94" s="204"/>
      <c r="G94" s="201"/>
      <c r="H94" s="27"/>
      <c r="I94" s="31">
        <f>H94*F93</f>
        <v>0</v>
      </c>
      <c r="J94" s="24"/>
    </row>
    <row r="95" spans="1:10" x14ac:dyDescent="0.3">
      <c r="A95" s="25"/>
      <c r="B95" s="176"/>
      <c r="C95" s="177"/>
      <c r="D95" s="177"/>
      <c r="E95" s="178"/>
      <c r="F95" s="204"/>
      <c r="G95" s="201"/>
      <c r="H95" s="27"/>
      <c r="I95" s="31">
        <f>F93*H95</f>
        <v>0</v>
      </c>
      <c r="J95" s="24"/>
    </row>
    <row r="96" spans="1:10" x14ac:dyDescent="0.3">
      <c r="A96" s="28"/>
      <c r="B96" s="179"/>
      <c r="C96" s="180"/>
      <c r="D96" s="180"/>
      <c r="E96" s="181"/>
      <c r="F96" s="205"/>
      <c r="G96" s="202"/>
      <c r="H96" s="27"/>
      <c r="I96" s="31">
        <f>F93*H96</f>
        <v>0</v>
      </c>
      <c r="J96" s="29">
        <f>I93+I94+I95+I96</f>
        <v>0</v>
      </c>
    </row>
    <row r="97" spans="1:10" hidden="1" x14ac:dyDescent="0.3">
      <c r="A97" s="33"/>
      <c r="B97" s="173"/>
      <c r="C97" s="174"/>
      <c r="D97" s="174"/>
      <c r="E97" s="175"/>
      <c r="F97" s="203"/>
      <c r="G97" s="200" t="s">
        <v>15</v>
      </c>
      <c r="H97" s="27"/>
      <c r="I97" s="31">
        <f>H97*F97</f>
        <v>0</v>
      </c>
      <c r="J97" s="32"/>
    </row>
    <row r="98" spans="1:10" hidden="1" x14ac:dyDescent="0.3">
      <c r="A98" s="25"/>
      <c r="B98" s="176"/>
      <c r="C98" s="177"/>
      <c r="D98" s="177"/>
      <c r="E98" s="178"/>
      <c r="F98" s="204"/>
      <c r="G98" s="201"/>
      <c r="H98" s="27"/>
      <c r="I98" s="31">
        <f>H98*F97</f>
        <v>0</v>
      </c>
      <c r="J98" s="24"/>
    </row>
    <row r="99" spans="1:10" hidden="1" x14ac:dyDescent="0.3">
      <c r="A99" s="25"/>
      <c r="B99" s="176"/>
      <c r="C99" s="177"/>
      <c r="D99" s="177"/>
      <c r="E99" s="178"/>
      <c r="F99" s="204"/>
      <c r="G99" s="201"/>
      <c r="H99" s="27"/>
      <c r="I99" s="31">
        <f>F97*H99</f>
        <v>0</v>
      </c>
      <c r="J99" s="24"/>
    </row>
    <row r="100" spans="1:10" hidden="1" x14ac:dyDescent="0.3">
      <c r="A100" s="28"/>
      <c r="B100" s="179"/>
      <c r="C100" s="180"/>
      <c r="D100" s="180"/>
      <c r="E100" s="181"/>
      <c r="F100" s="205"/>
      <c r="G100" s="202"/>
      <c r="H100" s="27"/>
      <c r="I100" s="31">
        <f>F97*H100</f>
        <v>0</v>
      </c>
      <c r="J100" s="29">
        <f>I97+I98+I99+I100</f>
        <v>0</v>
      </c>
    </row>
    <row r="101" spans="1:10" x14ac:dyDescent="0.3">
      <c r="A101" s="188">
        <v>17</v>
      </c>
      <c r="B101" s="218" t="s">
        <v>34</v>
      </c>
      <c r="C101" s="219"/>
      <c r="D101" s="219"/>
      <c r="E101" s="220"/>
      <c r="F101" s="194">
        <v>20</v>
      </c>
      <c r="G101" s="227" t="s">
        <v>25</v>
      </c>
      <c r="H101" s="27"/>
      <c r="I101" s="45">
        <f>H101*F101</f>
        <v>0</v>
      </c>
      <c r="J101" s="66"/>
    </row>
    <row r="102" spans="1:10" x14ac:dyDescent="0.3">
      <c r="A102" s="189"/>
      <c r="B102" s="221"/>
      <c r="C102" s="222"/>
      <c r="D102" s="222"/>
      <c r="E102" s="223"/>
      <c r="F102" s="195"/>
      <c r="G102" s="228"/>
      <c r="H102" s="27"/>
      <c r="I102" s="45">
        <f>H102*F101</f>
        <v>0</v>
      </c>
      <c r="J102" s="67"/>
    </row>
    <row r="103" spans="1:10" x14ac:dyDescent="0.3">
      <c r="A103" s="189"/>
      <c r="B103" s="221"/>
      <c r="C103" s="222"/>
      <c r="D103" s="222"/>
      <c r="E103" s="223"/>
      <c r="F103" s="195"/>
      <c r="G103" s="228"/>
      <c r="H103" s="44"/>
      <c r="I103" s="45">
        <f>F101*H103</f>
        <v>0</v>
      </c>
      <c r="J103" s="67"/>
    </row>
    <row r="104" spans="1:10" x14ac:dyDescent="0.3">
      <c r="A104" s="190"/>
      <c r="B104" s="224"/>
      <c r="C104" s="225"/>
      <c r="D104" s="225"/>
      <c r="E104" s="226"/>
      <c r="F104" s="196"/>
      <c r="G104" s="229"/>
      <c r="H104" s="46"/>
      <c r="I104" s="47">
        <f>F101*H104</f>
        <v>0</v>
      </c>
      <c r="J104" s="67">
        <f>I101+I102+I103+I104</f>
        <v>0</v>
      </c>
    </row>
    <row r="105" spans="1:10" hidden="1" x14ac:dyDescent="0.3">
      <c r="A105" s="30">
        <v>20</v>
      </c>
      <c r="B105" s="158"/>
      <c r="C105" s="159"/>
      <c r="D105" s="159"/>
      <c r="E105" s="160"/>
      <c r="F105" s="200"/>
      <c r="G105" s="200" t="s">
        <v>20</v>
      </c>
      <c r="H105" s="58">
        <v>82</v>
      </c>
      <c r="I105" s="59">
        <f>H105*F105</f>
        <v>0</v>
      </c>
      <c r="J105" s="60"/>
    </row>
    <row r="106" spans="1:10" hidden="1" x14ac:dyDescent="0.3">
      <c r="A106" s="25"/>
      <c r="B106" s="161"/>
      <c r="C106" s="162"/>
      <c r="D106" s="162"/>
      <c r="E106" s="163"/>
      <c r="F106" s="201"/>
      <c r="G106" s="201"/>
      <c r="H106" s="27">
        <v>47.5</v>
      </c>
      <c r="I106" s="31">
        <f>H106*F105</f>
        <v>0</v>
      </c>
      <c r="J106" s="24"/>
    </row>
    <row r="107" spans="1:10" hidden="1" x14ac:dyDescent="0.3">
      <c r="A107" s="25"/>
      <c r="B107" s="161"/>
      <c r="C107" s="162"/>
      <c r="D107" s="162"/>
      <c r="E107" s="163"/>
      <c r="F107" s="201"/>
      <c r="G107" s="201"/>
      <c r="H107" s="27"/>
      <c r="I107" s="31">
        <f>F105*H107</f>
        <v>0</v>
      </c>
      <c r="J107" s="24"/>
    </row>
    <row r="108" spans="1:10" hidden="1" x14ac:dyDescent="0.3">
      <c r="A108" s="28"/>
      <c r="B108" s="164"/>
      <c r="C108" s="165"/>
      <c r="D108" s="165"/>
      <c r="E108" s="166"/>
      <c r="F108" s="202"/>
      <c r="G108" s="202"/>
      <c r="H108" s="27"/>
      <c r="I108" s="31">
        <f>F105*H108</f>
        <v>0</v>
      </c>
      <c r="J108" s="29">
        <f>I105+I106+I107+I108</f>
        <v>0</v>
      </c>
    </row>
    <row r="109" spans="1:10" hidden="1" x14ac:dyDescent="0.3">
      <c r="A109" s="30">
        <v>23</v>
      </c>
      <c r="B109" s="158"/>
      <c r="C109" s="159"/>
      <c r="D109" s="159"/>
      <c r="E109" s="160"/>
      <c r="F109" s="203"/>
      <c r="G109" s="200" t="s">
        <v>15</v>
      </c>
      <c r="H109" s="27"/>
      <c r="I109" s="31">
        <f>H109*F109</f>
        <v>0</v>
      </c>
      <c r="J109" s="32"/>
    </row>
    <row r="110" spans="1:10" hidden="1" x14ac:dyDescent="0.3">
      <c r="A110" s="25"/>
      <c r="B110" s="161"/>
      <c r="C110" s="162"/>
      <c r="D110" s="162"/>
      <c r="E110" s="163"/>
      <c r="F110" s="204"/>
      <c r="G110" s="201"/>
      <c r="H110" s="27"/>
      <c r="I110" s="31">
        <f>H110*F109</f>
        <v>0</v>
      </c>
      <c r="J110" s="24"/>
    </row>
    <row r="111" spans="1:10" hidden="1" x14ac:dyDescent="0.3">
      <c r="A111" s="25"/>
      <c r="B111" s="161"/>
      <c r="C111" s="162"/>
      <c r="D111" s="162"/>
      <c r="E111" s="163"/>
      <c r="F111" s="204"/>
      <c r="G111" s="201"/>
      <c r="H111" s="27"/>
      <c r="I111" s="31">
        <f>F109*H111</f>
        <v>0</v>
      </c>
      <c r="J111" s="24"/>
    </row>
    <row r="112" spans="1:10" hidden="1" x14ac:dyDescent="0.3">
      <c r="A112" s="28"/>
      <c r="B112" s="164"/>
      <c r="C112" s="165"/>
      <c r="D112" s="165"/>
      <c r="E112" s="166"/>
      <c r="F112" s="205"/>
      <c r="G112" s="202"/>
      <c r="H112" s="63"/>
      <c r="I112" s="57">
        <f>F109*H112</f>
        <v>0</v>
      </c>
      <c r="J112" s="29">
        <f>I109+I110+I111+I112</f>
        <v>0</v>
      </c>
    </row>
    <row r="113" spans="1:10" hidden="1" x14ac:dyDescent="0.3">
      <c r="A113" s="30">
        <v>21</v>
      </c>
      <c r="B113" s="173"/>
      <c r="C113" s="174"/>
      <c r="D113" s="174"/>
      <c r="E113" s="175"/>
      <c r="F113" s="203"/>
      <c r="G113" s="200" t="s">
        <v>15</v>
      </c>
      <c r="H113" s="27">
        <v>89.6</v>
      </c>
      <c r="I113" s="31">
        <f>H113*F113</f>
        <v>0</v>
      </c>
      <c r="J113" s="32"/>
    </row>
    <row r="114" spans="1:10" hidden="1" x14ac:dyDescent="0.3">
      <c r="A114" s="25"/>
      <c r="B114" s="176"/>
      <c r="C114" s="177"/>
      <c r="D114" s="177"/>
      <c r="E114" s="178"/>
      <c r="F114" s="204"/>
      <c r="G114" s="201"/>
      <c r="H114" s="27">
        <v>85</v>
      </c>
      <c r="I114" s="31">
        <f>H114*F113</f>
        <v>0</v>
      </c>
      <c r="J114" s="24"/>
    </row>
    <row r="115" spans="1:10" hidden="1" x14ac:dyDescent="0.3">
      <c r="A115" s="68"/>
      <c r="B115" s="176"/>
      <c r="C115" s="177"/>
      <c r="D115" s="177"/>
      <c r="E115" s="178"/>
      <c r="F115" s="204"/>
      <c r="G115" s="201"/>
      <c r="H115" s="27"/>
      <c r="I115" s="31">
        <f>H115*F113</f>
        <v>0</v>
      </c>
      <c r="J115" s="24"/>
    </row>
    <row r="116" spans="1:10" hidden="1" x14ac:dyDescent="0.3">
      <c r="A116" s="68"/>
      <c r="B116" s="176"/>
      <c r="C116" s="177"/>
      <c r="D116" s="177"/>
      <c r="E116" s="178"/>
      <c r="F116" s="204"/>
      <c r="G116" s="201"/>
      <c r="H116" s="38"/>
      <c r="I116" s="57">
        <f>H116*F113</f>
        <v>0</v>
      </c>
      <c r="J116" s="24">
        <f>I113+I114+I115+I116</f>
        <v>0</v>
      </c>
    </row>
    <row r="117" spans="1:10" hidden="1" x14ac:dyDescent="0.3">
      <c r="A117" s="182"/>
      <c r="B117" s="183"/>
      <c r="C117" s="183"/>
      <c r="D117" s="183"/>
      <c r="E117" s="183"/>
      <c r="F117" s="183"/>
      <c r="G117" s="183"/>
      <c r="H117" s="183"/>
      <c r="I117" s="183"/>
      <c r="J117" s="184"/>
    </row>
    <row r="118" spans="1:10" hidden="1" x14ac:dyDescent="0.3">
      <c r="A118" s="30">
        <v>22</v>
      </c>
      <c r="B118" s="173"/>
      <c r="C118" s="174"/>
      <c r="D118" s="174"/>
      <c r="E118" s="175"/>
      <c r="F118" s="230"/>
      <c r="G118" s="200" t="s">
        <v>25</v>
      </c>
      <c r="H118" s="58">
        <v>221</v>
      </c>
      <c r="I118" s="59">
        <f>H118*F118</f>
        <v>0</v>
      </c>
      <c r="J118" s="60"/>
    </row>
    <row r="119" spans="1:10" hidden="1" x14ac:dyDescent="0.3">
      <c r="A119" s="25"/>
      <c r="B119" s="176"/>
      <c r="C119" s="177"/>
      <c r="D119" s="177"/>
      <c r="E119" s="178"/>
      <c r="F119" s="231"/>
      <c r="G119" s="201"/>
      <c r="H119" s="27">
        <v>112</v>
      </c>
      <c r="I119" s="31">
        <f>H119*F118</f>
        <v>0</v>
      </c>
      <c r="J119" s="24"/>
    </row>
    <row r="120" spans="1:10" hidden="1" x14ac:dyDescent="0.3">
      <c r="A120" s="25"/>
      <c r="B120" s="176"/>
      <c r="C120" s="177"/>
      <c r="D120" s="177"/>
      <c r="E120" s="178"/>
      <c r="F120" s="231"/>
      <c r="G120" s="201"/>
      <c r="H120" s="27"/>
      <c r="I120" s="31">
        <f>F118*H120</f>
        <v>0</v>
      </c>
      <c r="J120" s="24"/>
    </row>
    <row r="121" spans="1:10" hidden="1" x14ac:dyDescent="0.3">
      <c r="A121" s="28"/>
      <c r="B121" s="179"/>
      <c r="C121" s="180"/>
      <c r="D121" s="180"/>
      <c r="E121" s="181"/>
      <c r="F121" s="232"/>
      <c r="G121" s="202"/>
      <c r="H121" s="63"/>
      <c r="I121" s="64">
        <f>F118*H121</f>
        <v>0</v>
      </c>
      <c r="J121" s="65">
        <f>I118+I119+I120+I121</f>
        <v>0</v>
      </c>
    </row>
    <row r="122" spans="1:10" hidden="1" x14ac:dyDescent="0.3">
      <c r="A122" s="41">
        <v>23</v>
      </c>
      <c r="B122" s="158"/>
      <c r="C122" s="159"/>
      <c r="D122" s="159"/>
      <c r="E122" s="160"/>
      <c r="F122" s="203"/>
      <c r="G122" s="200" t="s">
        <v>15</v>
      </c>
      <c r="H122" s="26">
        <v>14.5</v>
      </c>
      <c r="I122" s="42">
        <f>H122*F122</f>
        <v>0</v>
      </c>
      <c r="J122" s="24"/>
    </row>
    <row r="123" spans="1:10" hidden="1" x14ac:dyDescent="0.3">
      <c r="A123" s="25"/>
      <c r="B123" s="161"/>
      <c r="C123" s="162"/>
      <c r="D123" s="162"/>
      <c r="E123" s="163"/>
      <c r="F123" s="204"/>
      <c r="G123" s="201"/>
      <c r="H123" s="27">
        <v>80</v>
      </c>
      <c r="I123" s="31">
        <f>H123*F122</f>
        <v>0</v>
      </c>
      <c r="J123" s="24"/>
    </row>
    <row r="124" spans="1:10" hidden="1" x14ac:dyDescent="0.3">
      <c r="A124" s="25"/>
      <c r="B124" s="161"/>
      <c r="C124" s="162"/>
      <c r="D124" s="162"/>
      <c r="E124" s="163"/>
      <c r="F124" s="204"/>
      <c r="G124" s="201"/>
      <c r="H124" s="27"/>
      <c r="I124" s="31">
        <f>F122*H124</f>
        <v>0</v>
      </c>
      <c r="J124" s="24"/>
    </row>
    <row r="125" spans="1:10" hidden="1" x14ac:dyDescent="0.3">
      <c r="A125" s="28"/>
      <c r="B125" s="164"/>
      <c r="C125" s="165"/>
      <c r="D125" s="165"/>
      <c r="E125" s="166"/>
      <c r="F125" s="205"/>
      <c r="G125" s="202"/>
      <c r="H125" s="27"/>
      <c r="I125" s="31">
        <f>H125*F122</f>
        <v>0</v>
      </c>
      <c r="J125" s="29">
        <f>I122+I123+I124+I125</f>
        <v>0</v>
      </c>
    </row>
    <row r="126" spans="1:10" hidden="1" x14ac:dyDescent="0.3">
      <c r="A126" s="43">
        <v>24</v>
      </c>
      <c r="B126" s="173"/>
      <c r="C126" s="174"/>
      <c r="D126" s="174"/>
      <c r="E126" s="175"/>
      <c r="F126" s="203"/>
      <c r="G126" s="200" t="s">
        <v>15</v>
      </c>
      <c r="H126" s="27">
        <v>2.7</v>
      </c>
      <c r="I126" s="31">
        <f>H126*F126</f>
        <v>0</v>
      </c>
      <c r="J126" s="32"/>
    </row>
    <row r="127" spans="1:10" hidden="1" x14ac:dyDescent="0.3">
      <c r="A127" s="25"/>
      <c r="B127" s="176"/>
      <c r="C127" s="177"/>
      <c r="D127" s="177"/>
      <c r="E127" s="178"/>
      <c r="F127" s="204"/>
      <c r="G127" s="201"/>
      <c r="H127" s="27">
        <v>75</v>
      </c>
      <c r="I127" s="31">
        <f>H127*F126</f>
        <v>0</v>
      </c>
      <c r="J127" s="24"/>
    </row>
    <row r="128" spans="1:10" hidden="1" x14ac:dyDescent="0.3">
      <c r="A128" s="25"/>
      <c r="B128" s="176"/>
      <c r="C128" s="177"/>
      <c r="D128" s="177"/>
      <c r="E128" s="178"/>
      <c r="F128" s="204"/>
      <c r="G128" s="201"/>
      <c r="H128" s="27"/>
      <c r="I128" s="31">
        <f>F126*H128</f>
        <v>0</v>
      </c>
      <c r="J128" s="24"/>
    </row>
    <row r="129" spans="1:10" hidden="1" x14ac:dyDescent="0.3">
      <c r="A129" s="28"/>
      <c r="B129" s="179"/>
      <c r="C129" s="180"/>
      <c r="D129" s="180"/>
      <c r="E129" s="181"/>
      <c r="F129" s="205"/>
      <c r="G129" s="202"/>
      <c r="H129" s="63"/>
      <c r="I129" s="64">
        <f>H129*F126</f>
        <v>0</v>
      </c>
      <c r="J129" s="29">
        <f>I126+I127+I128+I129</f>
        <v>0</v>
      </c>
    </row>
    <row r="130" spans="1:10" hidden="1" x14ac:dyDescent="0.3">
      <c r="A130" s="43">
        <v>24</v>
      </c>
      <c r="B130" s="173"/>
      <c r="C130" s="174"/>
      <c r="D130" s="174"/>
      <c r="E130" s="175"/>
      <c r="F130" s="203"/>
      <c r="G130" s="200" t="s">
        <v>15</v>
      </c>
      <c r="H130" s="27">
        <v>2.5</v>
      </c>
      <c r="I130" s="31">
        <f>H130*F130</f>
        <v>0</v>
      </c>
      <c r="J130" s="32"/>
    </row>
    <row r="131" spans="1:10" hidden="1" x14ac:dyDescent="0.3">
      <c r="A131" s="25"/>
      <c r="B131" s="176"/>
      <c r="C131" s="177"/>
      <c r="D131" s="177"/>
      <c r="E131" s="178"/>
      <c r="F131" s="204"/>
      <c r="G131" s="201"/>
      <c r="H131" s="27">
        <v>34.5</v>
      </c>
      <c r="I131" s="31">
        <f>H131*F130</f>
        <v>0</v>
      </c>
      <c r="J131" s="24"/>
    </row>
    <row r="132" spans="1:10" hidden="1" x14ac:dyDescent="0.3">
      <c r="A132" s="25"/>
      <c r="B132" s="176"/>
      <c r="C132" s="177"/>
      <c r="D132" s="177"/>
      <c r="E132" s="178"/>
      <c r="F132" s="204"/>
      <c r="G132" s="201"/>
      <c r="H132" s="27"/>
      <c r="I132" s="31">
        <f>F130*H132</f>
        <v>0</v>
      </c>
      <c r="J132" s="24"/>
    </row>
    <row r="133" spans="1:10" hidden="1" x14ac:dyDescent="0.3">
      <c r="A133" s="28"/>
      <c r="B133" s="179"/>
      <c r="C133" s="180"/>
      <c r="D133" s="180"/>
      <c r="E133" s="181"/>
      <c r="F133" s="205"/>
      <c r="G133" s="202"/>
      <c r="H133" s="63"/>
      <c r="I133" s="64">
        <f>H133*F130</f>
        <v>0</v>
      </c>
      <c r="J133" s="29">
        <f>I130+I131+I132+I133</f>
        <v>0</v>
      </c>
    </row>
    <row r="134" spans="1:10" hidden="1" x14ac:dyDescent="0.3">
      <c r="A134" s="52"/>
      <c r="B134" s="52"/>
      <c r="C134" s="52"/>
      <c r="D134" s="52"/>
      <c r="E134" s="52"/>
      <c r="F134" s="53"/>
      <c r="G134" s="52"/>
      <c r="H134" s="53"/>
      <c r="I134" s="53"/>
      <c r="J134" s="53"/>
    </row>
    <row r="135" spans="1:10" hidden="1" x14ac:dyDescent="0.3">
      <c r="A135" s="188">
        <v>29</v>
      </c>
      <c r="B135" s="158"/>
      <c r="C135" s="159"/>
      <c r="D135" s="159"/>
      <c r="E135" s="160"/>
      <c r="F135" s="215"/>
      <c r="G135" s="200"/>
      <c r="H135" s="69"/>
      <c r="I135" s="70">
        <f>H135*F135</f>
        <v>0</v>
      </c>
      <c r="J135" s="71"/>
    </row>
    <row r="136" spans="1:10" hidden="1" x14ac:dyDescent="0.3">
      <c r="A136" s="189"/>
      <c r="B136" s="161"/>
      <c r="C136" s="162"/>
      <c r="D136" s="162"/>
      <c r="E136" s="163"/>
      <c r="F136" s="216"/>
      <c r="G136" s="201"/>
      <c r="H136" s="72"/>
      <c r="I136" s="73">
        <f>H136*F135</f>
        <v>0</v>
      </c>
      <c r="J136" s="74"/>
    </row>
    <row r="137" spans="1:10" hidden="1" x14ac:dyDescent="0.3">
      <c r="A137" s="189"/>
      <c r="B137" s="161"/>
      <c r="C137" s="162"/>
      <c r="D137" s="162"/>
      <c r="E137" s="163"/>
      <c r="F137" s="216"/>
      <c r="G137" s="201"/>
      <c r="H137" s="44"/>
      <c r="I137" s="75">
        <f>F135*H137</f>
        <v>0</v>
      </c>
      <c r="J137" s="74"/>
    </row>
    <row r="138" spans="1:10" hidden="1" x14ac:dyDescent="0.3">
      <c r="A138" s="190"/>
      <c r="B138" s="164"/>
      <c r="C138" s="165"/>
      <c r="D138" s="165"/>
      <c r="E138" s="166"/>
      <c r="F138" s="217"/>
      <c r="G138" s="202"/>
      <c r="H138" s="76"/>
      <c r="I138" s="77">
        <f>F135*H138</f>
        <v>0</v>
      </c>
      <c r="J138" s="78">
        <f>I135+I136+I137+I138</f>
        <v>0</v>
      </c>
    </row>
    <row r="139" spans="1:10" hidden="1" x14ac:dyDescent="0.3">
      <c r="A139" s="188">
        <v>30</v>
      </c>
      <c r="B139" s="173"/>
      <c r="C139" s="174"/>
      <c r="D139" s="174"/>
      <c r="E139" s="175"/>
      <c r="F139" s="203"/>
      <c r="G139" s="200"/>
      <c r="H139" s="79"/>
      <c r="I139" s="80">
        <f>H139*F139</f>
        <v>0</v>
      </c>
      <c r="J139" s="81"/>
    </row>
    <row r="140" spans="1:10" hidden="1" x14ac:dyDescent="0.3">
      <c r="A140" s="189"/>
      <c r="B140" s="176"/>
      <c r="C140" s="177"/>
      <c r="D140" s="177"/>
      <c r="E140" s="178"/>
      <c r="F140" s="204"/>
      <c r="G140" s="201"/>
      <c r="H140" s="44"/>
      <c r="I140" s="45">
        <f>H140*F139</f>
        <v>0</v>
      </c>
      <c r="J140" s="67"/>
    </row>
    <row r="141" spans="1:10" hidden="1" x14ac:dyDescent="0.3">
      <c r="A141" s="189"/>
      <c r="B141" s="176"/>
      <c r="C141" s="177"/>
      <c r="D141" s="177"/>
      <c r="E141" s="178"/>
      <c r="F141" s="204"/>
      <c r="G141" s="201"/>
      <c r="H141" s="44"/>
      <c r="I141" s="45">
        <f>F139*H141</f>
        <v>0</v>
      </c>
      <c r="J141" s="67"/>
    </row>
    <row r="142" spans="1:10" hidden="1" x14ac:dyDescent="0.3">
      <c r="A142" s="190"/>
      <c r="B142" s="179"/>
      <c r="C142" s="180"/>
      <c r="D142" s="180"/>
      <c r="E142" s="181"/>
      <c r="F142" s="205"/>
      <c r="G142" s="202"/>
      <c r="H142" s="44"/>
      <c r="I142" s="45">
        <f>F139*H142</f>
        <v>0</v>
      </c>
      <c r="J142" s="78">
        <f>I139+I140+I141+I142</f>
        <v>0</v>
      </c>
    </row>
    <row r="143" spans="1:10" hidden="1" x14ac:dyDescent="0.3">
      <c r="A143" s="188">
        <v>31</v>
      </c>
      <c r="B143" s="173"/>
      <c r="C143" s="174"/>
      <c r="D143" s="174"/>
      <c r="E143" s="175"/>
      <c r="F143" s="203"/>
      <c r="G143" s="200"/>
      <c r="H143" s="44"/>
      <c r="I143" s="45">
        <f>H143*F143</f>
        <v>0</v>
      </c>
      <c r="J143" s="66"/>
    </row>
    <row r="144" spans="1:10" hidden="1" x14ac:dyDescent="0.3">
      <c r="A144" s="189"/>
      <c r="B144" s="176"/>
      <c r="C144" s="177"/>
      <c r="D144" s="177"/>
      <c r="E144" s="178"/>
      <c r="F144" s="204"/>
      <c r="G144" s="201"/>
      <c r="H144" s="44"/>
      <c r="I144" s="45">
        <f>H144*F143</f>
        <v>0</v>
      </c>
      <c r="J144" s="67"/>
    </row>
    <row r="145" spans="1:10" hidden="1" x14ac:dyDescent="0.3">
      <c r="A145" s="189"/>
      <c r="B145" s="176"/>
      <c r="C145" s="177"/>
      <c r="D145" s="177"/>
      <c r="E145" s="178"/>
      <c r="F145" s="204"/>
      <c r="G145" s="201"/>
      <c r="H145" s="44"/>
      <c r="I145" s="45">
        <f>F143*H145</f>
        <v>0</v>
      </c>
      <c r="J145" s="67"/>
    </row>
    <row r="146" spans="1:10" hidden="1" x14ac:dyDescent="0.3">
      <c r="A146" s="190"/>
      <c r="B146" s="179"/>
      <c r="C146" s="180"/>
      <c r="D146" s="180"/>
      <c r="E146" s="181"/>
      <c r="F146" s="205"/>
      <c r="G146" s="202"/>
      <c r="H146" s="44"/>
      <c r="I146" s="45">
        <f>F143*H146</f>
        <v>0</v>
      </c>
      <c r="J146" s="78">
        <f>I143+I144+I145+I146</f>
        <v>0</v>
      </c>
    </row>
    <row r="147" spans="1:10" hidden="1" x14ac:dyDescent="0.3">
      <c r="A147" s="188">
        <v>32</v>
      </c>
      <c r="B147" s="173"/>
      <c r="C147" s="174"/>
      <c r="D147" s="174"/>
      <c r="E147" s="175"/>
      <c r="F147" s="203"/>
      <c r="G147" s="200"/>
      <c r="H147" s="44"/>
      <c r="I147" s="45">
        <f>H147*F147</f>
        <v>0</v>
      </c>
      <c r="J147" s="66"/>
    </row>
    <row r="148" spans="1:10" hidden="1" x14ac:dyDescent="0.3">
      <c r="A148" s="189"/>
      <c r="B148" s="176"/>
      <c r="C148" s="177"/>
      <c r="D148" s="177"/>
      <c r="E148" s="178"/>
      <c r="F148" s="204"/>
      <c r="G148" s="201"/>
      <c r="H148" s="44"/>
      <c r="I148" s="45">
        <f>F147*H148</f>
        <v>0</v>
      </c>
      <c r="J148" s="67"/>
    </row>
    <row r="149" spans="1:10" hidden="1" x14ac:dyDescent="0.3">
      <c r="A149" s="189"/>
      <c r="B149" s="176"/>
      <c r="C149" s="177"/>
      <c r="D149" s="177"/>
      <c r="E149" s="178"/>
      <c r="F149" s="204"/>
      <c r="G149" s="201"/>
      <c r="H149" s="44"/>
      <c r="I149" s="45">
        <f>F147*H149</f>
        <v>0</v>
      </c>
      <c r="J149" s="67"/>
    </row>
    <row r="150" spans="1:10" hidden="1" x14ac:dyDescent="0.3">
      <c r="A150" s="190"/>
      <c r="B150" s="179"/>
      <c r="C150" s="180"/>
      <c r="D150" s="180"/>
      <c r="E150" s="181"/>
      <c r="F150" s="205"/>
      <c r="G150" s="202"/>
      <c r="H150" s="44"/>
      <c r="I150" s="45">
        <f>F147*H150</f>
        <v>0</v>
      </c>
      <c r="J150" s="78">
        <f>I147+I148+I149+I150</f>
        <v>0</v>
      </c>
    </row>
    <row r="151" spans="1:10" hidden="1" x14ac:dyDescent="0.3">
      <c r="A151" s="188">
        <v>33</v>
      </c>
      <c r="B151" s="158"/>
      <c r="C151" s="159"/>
      <c r="D151" s="159"/>
      <c r="E151" s="160"/>
      <c r="F151" s="203"/>
      <c r="G151" s="200"/>
      <c r="H151" s="44"/>
      <c r="I151" s="45">
        <f>H151*F151</f>
        <v>0</v>
      </c>
      <c r="J151" s="66"/>
    </row>
    <row r="152" spans="1:10" hidden="1" x14ac:dyDescent="0.3">
      <c r="A152" s="189"/>
      <c r="B152" s="161"/>
      <c r="C152" s="162"/>
      <c r="D152" s="162"/>
      <c r="E152" s="163"/>
      <c r="F152" s="204"/>
      <c r="G152" s="201"/>
      <c r="H152" s="44"/>
      <c r="I152" s="45">
        <f>H152*F151</f>
        <v>0</v>
      </c>
      <c r="J152" s="67"/>
    </row>
    <row r="153" spans="1:10" hidden="1" x14ac:dyDescent="0.3">
      <c r="A153" s="189"/>
      <c r="B153" s="161"/>
      <c r="C153" s="162"/>
      <c r="D153" s="162"/>
      <c r="E153" s="163"/>
      <c r="F153" s="204"/>
      <c r="G153" s="201"/>
      <c r="H153" s="44"/>
      <c r="I153" s="45">
        <f>F151*H153</f>
        <v>0</v>
      </c>
      <c r="J153" s="67"/>
    </row>
    <row r="154" spans="1:10" hidden="1" x14ac:dyDescent="0.3">
      <c r="A154" s="190"/>
      <c r="B154" s="164"/>
      <c r="C154" s="165"/>
      <c r="D154" s="165"/>
      <c r="E154" s="166"/>
      <c r="F154" s="205"/>
      <c r="G154" s="202"/>
      <c r="H154" s="82"/>
      <c r="I154" s="47">
        <f>F151*H154</f>
        <v>0</v>
      </c>
      <c r="J154" s="78">
        <f>I151+I152+I153+I154</f>
        <v>0</v>
      </c>
    </row>
    <row r="155" spans="1:10" hidden="1" x14ac:dyDescent="0.3">
      <c r="A155" s="188">
        <v>34</v>
      </c>
      <c r="B155" s="158"/>
      <c r="C155" s="159"/>
      <c r="D155" s="159"/>
      <c r="E155" s="160"/>
      <c r="F155" s="203"/>
      <c r="G155" s="200"/>
      <c r="H155" s="69"/>
      <c r="I155" s="70">
        <f>H155*F155</f>
        <v>0</v>
      </c>
      <c r="J155" s="71"/>
    </row>
    <row r="156" spans="1:10" hidden="1" x14ac:dyDescent="0.3">
      <c r="A156" s="189"/>
      <c r="B156" s="161"/>
      <c r="C156" s="162"/>
      <c r="D156" s="162"/>
      <c r="E156" s="163"/>
      <c r="F156" s="204"/>
      <c r="G156" s="201"/>
      <c r="H156" s="72"/>
      <c r="I156" s="73">
        <f>H156*F155</f>
        <v>0</v>
      </c>
      <c r="J156" s="74"/>
    </row>
    <row r="157" spans="1:10" hidden="1" x14ac:dyDescent="0.3">
      <c r="A157" s="189"/>
      <c r="B157" s="161"/>
      <c r="C157" s="162"/>
      <c r="D157" s="162"/>
      <c r="E157" s="163"/>
      <c r="F157" s="204"/>
      <c r="G157" s="201"/>
      <c r="H157" s="44"/>
      <c r="I157" s="75">
        <f>F155*H157</f>
        <v>0</v>
      </c>
      <c r="J157" s="74"/>
    </row>
    <row r="158" spans="1:10" hidden="1" x14ac:dyDescent="0.3">
      <c r="A158" s="190"/>
      <c r="B158" s="164"/>
      <c r="C158" s="165"/>
      <c r="D158" s="165"/>
      <c r="E158" s="166"/>
      <c r="F158" s="205"/>
      <c r="G158" s="202"/>
      <c r="H158" s="76"/>
      <c r="I158" s="77">
        <f>F155*H158</f>
        <v>0</v>
      </c>
      <c r="J158" s="78">
        <f>I155+I156+I157+I158</f>
        <v>0</v>
      </c>
    </row>
    <row r="159" spans="1:10" hidden="1" x14ac:dyDescent="0.3">
      <c r="A159" s="188">
        <v>35</v>
      </c>
      <c r="B159" s="173"/>
      <c r="C159" s="174"/>
      <c r="D159" s="174"/>
      <c r="E159" s="175"/>
      <c r="F159" s="203"/>
      <c r="G159" s="233"/>
      <c r="H159" s="79"/>
      <c r="I159" s="80">
        <f>H159*F159</f>
        <v>0</v>
      </c>
      <c r="J159" s="81"/>
    </row>
    <row r="160" spans="1:10" hidden="1" x14ac:dyDescent="0.3">
      <c r="A160" s="189"/>
      <c r="B160" s="176"/>
      <c r="C160" s="177"/>
      <c r="D160" s="177"/>
      <c r="E160" s="178"/>
      <c r="F160" s="204"/>
      <c r="G160" s="234"/>
      <c r="H160" s="44"/>
      <c r="I160" s="45">
        <f>H160*F159</f>
        <v>0</v>
      </c>
      <c r="J160" s="67"/>
    </row>
    <row r="161" spans="1:10" hidden="1" x14ac:dyDescent="0.3">
      <c r="A161" s="189"/>
      <c r="B161" s="176"/>
      <c r="C161" s="177"/>
      <c r="D161" s="177"/>
      <c r="E161" s="178"/>
      <c r="F161" s="204"/>
      <c r="G161" s="234"/>
      <c r="H161" s="44"/>
      <c r="I161" s="45">
        <f>F159*H161</f>
        <v>0</v>
      </c>
      <c r="J161" s="67"/>
    </row>
    <row r="162" spans="1:10" hidden="1" x14ac:dyDescent="0.3">
      <c r="A162" s="190"/>
      <c r="B162" s="179"/>
      <c r="C162" s="180"/>
      <c r="D162" s="180"/>
      <c r="E162" s="181"/>
      <c r="F162" s="205"/>
      <c r="G162" s="235"/>
      <c r="H162" s="44"/>
      <c r="I162" s="45">
        <f>F159*H162</f>
        <v>0</v>
      </c>
      <c r="J162" s="78">
        <f>I159+I160+I161+I162</f>
        <v>0</v>
      </c>
    </row>
    <row r="163" spans="1:10" hidden="1" x14ac:dyDescent="0.3">
      <c r="A163" s="188">
        <v>36</v>
      </c>
      <c r="B163" s="173"/>
      <c r="C163" s="174"/>
      <c r="D163" s="174"/>
      <c r="E163" s="175"/>
      <c r="F163" s="236"/>
      <c r="G163" s="239"/>
      <c r="H163" s="44"/>
      <c r="I163" s="45">
        <f>H163*F163</f>
        <v>0</v>
      </c>
      <c r="J163" s="66"/>
    </row>
    <row r="164" spans="1:10" hidden="1" x14ac:dyDescent="0.3">
      <c r="A164" s="189"/>
      <c r="B164" s="176"/>
      <c r="C164" s="177"/>
      <c r="D164" s="177"/>
      <c r="E164" s="178"/>
      <c r="F164" s="237"/>
      <c r="G164" s="240"/>
      <c r="H164" s="44"/>
      <c r="I164" s="45">
        <f>H164*F163</f>
        <v>0</v>
      </c>
      <c r="J164" s="67"/>
    </row>
    <row r="165" spans="1:10" hidden="1" x14ac:dyDescent="0.3">
      <c r="A165" s="189"/>
      <c r="B165" s="176"/>
      <c r="C165" s="177"/>
      <c r="D165" s="177"/>
      <c r="E165" s="178"/>
      <c r="F165" s="237"/>
      <c r="G165" s="240"/>
      <c r="H165" s="44"/>
      <c r="I165" s="45">
        <f>F163*H165</f>
        <v>0</v>
      </c>
      <c r="J165" s="67"/>
    </row>
    <row r="166" spans="1:10" hidden="1" x14ac:dyDescent="0.3">
      <c r="A166" s="190"/>
      <c r="B166" s="179"/>
      <c r="C166" s="180"/>
      <c r="D166" s="180"/>
      <c r="E166" s="181"/>
      <c r="F166" s="238"/>
      <c r="G166" s="241"/>
      <c r="H166" s="44"/>
      <c r="I166" s="45">
        <f>F163*H166</f>
        <v>0</v>
      </c>
      <c r="J166" s="78">
        <f>I163+I164+I165+I166</f>
        <v>0</v>
      </c>
    </row>
    <row r="167" spans="1:10" hidden="1" x14ac:dyDescent="0.3">
      <c r="A167" s="188">
        <v>37</v>
      </c>
      <c r="B167" s="173"/>
      <c r="C167" s="174"/>
      <c r="D167" s="174"/>
      <c r="E167" s="175"/>
      <c r="F167" s="215"/>
      <c r="G167" s="200"/>
      <c r="H167" s="44"/>
      <c r="I167" s="45">
        <f>F167*H167</f>
        <v>0</v>
      </c>
      <c r="J167" s="66"/>
    </row>
    <row r="168" spans="1:10" hidden="1" x14ac:dyDescent="0.3">
      <c r="A168" s="189"/>
      <c r="B168" s="176"/>
      <c r="C168" s="177"/>
      <c r="D168" s="177"/>
      <c r="E168" s="178"/>
      <c r="F168" s="216"/>
      <c r="G168" s="201"/>
      <c r="H168" s="44"/>
      <c r="I168" s="45">
        <f>F167*H168</f>
        <v>0</v>
      </c>
      <c r="J168" s="67"/>
    </row>
    <row r="169" spans="1:10" hidden="1" x14ac:dyDescent="0.3">
      <c r="A169" s="189"/>
      <c r="B169" s="176"/>
      <c r="C169" s="177"/>
      <c r="D169" s="177"/>
      <c r="E169" s="178"/>
      <c r="F169" s="216"/>
      <c r="G169" s="201"/>
      <c r="H169" s="44"/>
      <c r="I169" s="45">
        <f>H169*F167</f>
        <v>0</v>
      </c>
      <c r="J169" s="67"/>
    </row>
    <row r="170" spans="1:10" hidden="1" x14ac:dyDescent="0.3">
      <c r="A170" s="190"/>
      <c r="B170" s="179"/>
      <c r="C170" s="180"/>
      <c r="D170" s="180"/>
      <c r="E170" s="181"/>
      <c r="F170" s="217"/>
      <c r="G170" s="202"/>
      <c r="H170" s="44"/>
      <c r="I170" s="45">
        <f>H170*F167</f>
        <v>0</v>
      </c>
      <c r="J170" s="78">
        <f>I169+I170</f>
        <v>0</v>
      </c>
    </row>
    <row r="171" spans="1:10" hidden="1" x14ac:dyDescent="0.3">
      <c r="A171" s="188">
        <v>38</v>
      </c>
      <c r="B171" s="173"/>
      <c r="C171" s="174"/>
      <c r="D171" s="174"/>
      <c r="E171" s="175"/>
      <c r="F171" s="203"/>
      <c r="G171" s="200"/>
      <c r="H171" s="44"/>
      <c r="I171" s="45">
        <f>F171*H171</f>
        <v>0</v>
      </c>
      <c r="J171" s="66"/>
    </row>
    <row r="172" spans="1:10" hidden="1" x14ac:dyDescent="0.3">
      <c r="A172" s="189"/>
      <c r="B172" s="176"/>
      <c r="C172" s="177"/>
      <c r="D172" s="177"/>
      <c r="E172" s="178"/>
      <c r="F172" s="204"/>
      <c r="G172" s="201"/>
      <c r="H172" s="44"/>
      <c r="I172" s="45">
        <f>F171*H172</f>
        <v>0</v>
      </c>
      <c r="J172" s="67"/>
    </row>
    <row r="173" spans="1:10" hidden="1" x14ac:dyDescent="0.3">
      <c r="A173" s="189"/>
      <c r="B173" s="176"/>
      <c r="C173" s="177"/>
      <c r="D173" s="177"/>
      <c r="E173" s="178"/>
      <c r="F173" s="204"/>
      <c r="G173" s="201"/>
      <c r="H173" s="44"/>
      <c r="I173" s="45">
        <f>F171*H173</f>
        <v>0</v>
      </c>
      <c r="J173" s="67"/>
    </row>
    <row r="174" spans="1:10" hidden="1" x14ac:dyDescent="0.3">
      <c r="A174" s="190"/>
      <c r="B174" s="179"/>
      <c r="C174" s="180"/>
      <c r="D174" s="180"/>
      <c r="E174" s="181"/>
      <c r="F174" s="205"/>
      <c r="G174" s="202"/>
      <c r="H174" s="82"/>
      <c r="I174" s="47">
        <f>F171*H174</f>
        <v>0</v>
      </c>
      <c r="J174" s="78">
        <f>ROUND(I174+I173+I172+I171,2)</f>
        <v>0</v>
      </c>
    </row>
    <row r="175" spans="1:10" hidden="1" x14ac:dyDescent="0.3">
      <c r="A175" s="188">
        <v>27</v>
      </c>
      <c r="B175" s="49"/>
      <c r="C175" s="49"/>
      <c r="D175" s="49"/>
      <c r="E175" s="49"/>
      <c r="F175" s="50"/>
      <c r="G175" s="61"/>
      <c r="H175" s="69"/>
      <c r="I175" s="70">
        <f>F175*H175</f>
        <v>0</v>
      </c>
      <c r="J175" s="71"/>
    </row>
    <row r="176" spans="1:10" hidden="1" x14ac:dyDescent="0.3">
      <c r="A176" s="189"/>
      <c r="B176" s="52"/>
      <c r="C176" s="52"/>
      <c r="D176" s="52"/>
      <c r="E176" s="52"/>
      <c r="F176" s="53"/>
      <c r="G176" s="54"/>
      <c r="H176" s="72"/>
      <c r="I176" s="73">
        <f>F175*H176</f>
        <v>0</v>
      </c>
      <c r="J176" s="74"/>
    </row>
    <row r="177" spans="1:10" hidden="1" x14ac:dyDescent="0.3">
      <c r="A177" s="189"/>
      <c r="B177" s="52"/>
      <c r="C177" s="52"/>
      <c r="D177" s="52"/>
      <c r="E177" s="52"/>
      <c r="F177" s="53"/>
      <c r="G177" s="54"/>
      <c r="H177" s="44"/>
      <c r="I177" s="75">
        <f>F175*H177</f>
        <v>0</v>
      </c>
      <c r="J177" s="74"/>
    </row>
    <row r="178" spans="1:10" hidden="1" x14ac:dyDescent="0.3">
      <c r="A178" s="190"/>
      <c r="B178" s="83"/>
      <c r="C178" s="83"/>
      <c r="D178" s="83"/>
      <c r="E178" s="83"/>
      <c r="F178" s="84"/>
      <c r="G178" s="62"/>
      <c r="H178" s="76"/>
      <c r="I178" s="77">
        <f>F175*H178</f>
        <v>0</v>
      </c>
      <c r="J178" s="78">
        <f>ROUND(I178+I177+I176+I175,2)</f>
        <v>0</v>
      </c>
    </row>
    <row r="179" spans="1:10" hidden="1" x14ac:dyDescent="0.3">
      <c r="A179" s="188">
        <v>28</v>
      </c>
      <c r="B179" s="49"/>
      <c r="C179" s="49"/>
      <c r="D179" s="49"/>
      <c r="E179" s="49"/>
      <c r="F179" s="50"/>
      <c r="G179" s="61"/>
      <c r="H179" s="79"/>
      <c r="I179" s="80">
        <f>F179*H179</f>
        <v>0</v>
      </c>
      <c r="J179" s="81"/>
    </row>
    <row r="180" spans="1:10" hidden="1" x14ac:dyDescent="0.3">
      <c r="A180" s="189"/>
      <c r="B180" s="52"/>
      <c r="C180" s="52"/>
      <c r="D180" s="52"/>
      <c r="E180" s="52"/>
      <c r="F180" s="53"/>
      <c r="G180" s="54"/>
      <c r="H180" s="44"/>
      <c r="I180" s="45">
        <f>F179*H180</f>
        <v>0</v>
      </c>
      <c r="J180" s="67"/>
    </row>
    <row r="181" spans="1:10" hidden="1" x14ac:dyDescent="0.3">
      <c r="A181" s="189"/>
      <c r="B181" s="52"/>
      <c r="C181" s="52"/>
      <c r="D181" s="52"/>
      <c r="E181" s="52"/>
      <c r="F181" s="53"/>
      <c r="G181" s="54"/>
      <c r="H181" s="44"/>
      <c r="I181" s="45">
        <f>F179*H181</f>
        <v>0</v>
      </c>
      <c r="J181" s="67"/>
    </row>
    <row r="182" spans="1:10" hidden="1" x14ac:dyDescent="0.3">
      <c r="A182" s="190"/>
      <c r="B182" s="83"/>
      <c r="C182" s="83"/>
      <c r="D182" s="83"/>
      <c r="E182" s="83"/>
      <c r="F182" s="84"/>
      <c r="G182" s="62"/>
      <c r="H182" s="44"/>
      <c r="I182" s="45">
        <f>F179*H182</f>
        <v>0</v>
      </c>
      <c r="J182" s="78">
        <f>ROUND(I182+I181+I180+I179,2)</f>
        <v>0</v>
      </c>
    </row>
    <row r="183" spans="1:10" hidden="1" x14ac:dyDescent="0.3">
      <c r="A183" s="188">
        <v>29</v>
      </c>
      <c r="B183" s="49"/>
      <c r="C183" s="49"/>
      <c r="D183" s="49"/>
      <c r="E183" s="49"/>
      <c r="F183" s="50"/>
      <c r="G183" s="61"/>
      <c r="H183" s="44"/>
      <c r="I183" s="45">
        <f>F183*H183</f>
        <v>0</v>
      </c>
      <c r="J183" s="66"/>
    </row>
    <row r="184" spans="1:10" hidden="1" x14ac:dyDescent="0.3">
      <c r="A184" s="189"/>
      <c r="B184" s="52"/>
      <c r="C184" s="52"/>
      <c r="D184" s="52"/>
      <c r="E184" s="52"/>
      <c r="F184" s="53"/>
      <c r="G184" s="54"/>
      <c r="H184" s="44"/>
      <c r="I184" s="45">
        <f>F183*H184</f>
        <v>0</v>
      </c>
      <c r="J184" s="67"/>
    </row>
    <row r="185" spans="1:10" hidden="1" x14ac:dyDescent="0.3">
      <c r="A185" s="189"/>
      <c r="B185" s="52"/>
      <c r="C185" s="52"/>
      <c r="D185" s="52"/>
      <c r="E185" s="52"/>
      <c r="F185" s="53"/>
      <c r="G185" s="54"/>
      <c r="H185" s="44"/>
      <c r="I185" s="45">
        <f>F183*H185</f>
        <v>0</v>
      </c>
      <c r="J185" s="67"/>
    </row>
    <row r="186" spans="1:10" hidden="1" x14ac:dyDescent="0.3">
      <c r="A186" s="190"/>
      <c r="B186" s="83"/>
      <c r="C186" s="83"/>
      <c r="D186" s="83"/>
      <c r="E186" s="83"/>
      <c r="F186" s="84"/>
      <c r="G186" s="62"/>
      <c r="H186" s="44"/>
      <c r="I186" s="45">
        <f>F183*H186</f>
        <v>0</v>
      </c>
      <c r="J186" s="78">
        <f>ROUND(I186+I185+I184+I183,2)</f>
        <v>0</v>
      </c>
    </row>
    <row r="187" spans="1:10" hidden="1" x14ac:dyDescent="0.3">
      <c r="A187" s="188">
        <v>29</v>
      </c>
      <c r="B187" s="49"/>
      <c r="C187" s="49"/>
      <c r="D187" s="49"/>
      <c r="E187" s="49"/>
      <c r="F187" s="50"/>
      <c r="G187" s="61"/>
      <c r="H187" s="44"/>
      <c r="I187" s="45">
        <f>F187*H187</f>
        <v>0</v>
      </c>
      <c r="J187" s="66"/>
    </row>
    <row r="188" spans="1:10" hidden="1" x14ac:dyDescent="0.3">
      <c r="A188" s="189"/>
      <c r="B188" s="52"/>
      <c r="C188" s="52"/>
      <c r="D188" s="52"/>
      <c r="E188" s="52"/>
      <c r="F188" s="53"/>
      <c r="G188" s="54"/>
      <c r="H188" s="44"/>
      <c r="I188" s="45">
        <f>F187*H188</f>
        <v>0</v>
      </c>
      <c r="J188" s="67"/>
    </row>
    <row r="189" spans="1:10" hidden="1" x14ac:dyDescent="0.3">
      <c r="A189" s="189"/>
      <c r="B189" s="52"/>
      <c r="C189" s="52"/>
      <c r="D189" s="52"/>
      <c r="E189" s="52"/>
      <c r="F189" s="53"/>
      <c r="G189" s="54"/>
      <c r="H189" s="44"/>
      <c r="I189" s="45">
        <f>F187*H189</f>
        <v>0</v>
      </c>
      <c r="J189" s="67"/>
    </row>
    <row r="190" spans="1:10" hidden="1" x14ac:dyDescent="0.3">
      <c r="A190" s="190"/>
      <c r="B190" s="83"/>
      <c r="C190" s="83"/>
      <c r="D190" s="83"/>
      <c r="E190" s="83"/>
      <c r="F190" s="84"/>
      <c r="G190" s="62"/>
      <c r="H190" s="46"/>
      <c r="I190" s="47">
        <f>F187*H190</f>
        <v>0</v>
      </c>
      <c r="J190" s="67">
        <f>ROUND(I190+I189+I188+I187,2)</f>
        <v>0</v>
      </c>
    </row>
    <row r="191" spans="1:10" hidden="1" x14ac:dyDescent="0.3">
      <c r="A191" s="188">
        <v>30</v>
      </c>
      <c r="B191" s="49"/>
      <c r="C191" s="49"/>
      <c r="D191" s="49"/>
      <c r="E191" s="49"/>
      <c r="F191" s="50"/>
      <c r="G191" s="61" t="s">
        <v>35</v>
      </c>
      <c r="H191" s="79"/>
      <c r="I191" s="80">
        <f>F191*H191</f>
        <v>0</v>
      </c>
      <c r="J191" s="81"/>
    </row>
    <row r="192" spans="1:10" hidden="1" x14ac:dyDescent="0.3">
      <c r="A192" s="189"/>
      <c r="B192" s="52"/>
      <c r="C192" s="52"/>
      <c r="D192" s="52"/>
      <c r="E192" s="52"/>
      <c r="F192" s="53"/>
      <c r="G192" s="54"/>
      <c r="H192" s="44"/>
      <c r="I192" s="45">
        <f>F191*H192</f>
        <v>0</v>
      </c>
      <c r="J192" s="67"/>
    </row>
    <row r="193" spans="1:10" hidden="1" x14ac:dyDescent="0.3">
      <c r="A193" s="189"/>
      <c r="B193" s="52"/>
      <c r="C193" s="52"/>
      <c r="D193" s="52"/>
      <c r="E193" s="52"/>
      <c r="F193" s="53"/>
      <c r="G193" s="54"/>
      <c r="H193" s="44"/>
      <c r="I193" s="45">
        <f>F191*H193</f>
        <v>0</v>
      </c>
      <c r="J193" s="67"/>
    </row>
    <row r="194" spans="1:10" hidden="1" x14ac:dyDescent="0.3">
      <c r="A194" s="190"/>
      <c r="B194" s="83"/>
      <c r="C194" s="83"/>
      <c r="D194" s="83"/>
      <c r="E194" s="83"/>
      <c r="F194" s="84"/>
      <c r="G194" s="62"/>
      <c r="H194" s="82"/>
      <c r="I194" s="85">
        <f>F191*H194</f>
        <v>0</v>
      </c>
      <c r="J194" s="86">
        <f>ROUND(I194+I193+I192+I191,2)</f>
        <v>0</v>
      </c>
    </row>
    <row r="195" spans="1:10" hidden="1" x14ac:dyDescent="0.3">
      <c r="A195" s="1"/>
      <c r="B195" s="1"/>
      <c r="C195" s="1"/>
      <c r="D195" s="1"/>
      <c r="E195" s="1"/>
      <c r="F195" s="87"/>
      <c r="G195" s="1"/>
      <c r="H195" s="87"/>
      <c r="I195" s="87"/>
      <c r="J195" s="87"/>
    </row>
    <row r="196" spans="1:10" hidden="1" x14ac:dyDescent="0.3">
      <c r="A196" s="1"/>
      <c r="B196" s="1"/>
      <c r="C196" s="1"/>
      <c r="D196" s="1"/>
      <c r="E196" s="1"/>
      <c r="F196" s="87"/>
      <c r="G196" s="1"/>
      <c r="H196" s="87"/>
      <c r="I196" s="87"/>
      <c r="J196" s="87"/>
    </row>
    <row r="197" spans="1:10" hidden="1" x14ac:dyDescent="0.3">
      <c r="A197" s="1"/>
      <c r="B197" s="1"/>
      <c r="C197" s="1"/>
      <c r="D197" s="1"/>
      <c r="E197" s="1"/>
      <c r="F197" s="87"/>
      <c r="G197" s="1"/>
      <c r="H197" s="87"/>
      <c r="I197" s="1"/>
      <c r="J197" s="87"/>
    </row>
    <row r="198" spans="1:10" hidden="1" x14ac:dyDescent="0.3">
      <c r="A198" s="88"/>
      <c r="B198" s="1"/>
      <c r="C198" s="1"/>
      <c r="D198" s="1"/>
      <c r="E198" s="1"/>
      <c r="F198" s="87"/>
      <c r="G198" s="1"/>
      <c r="H198" s="87"/>
      <c r="I198" s="87"/>
      <c r="J198" s="87"/>
    </row>
    <row r="199" spans="1:10" hidden="1" x14ac:dyDescent="0.3">
      <c r="A199" s="1"/>
      <c r="B199" s="1"/>
      <c r="C199" s="1"/>
      <c r="D199" s="1"/>
      <c r="E199" s="1"/>
      <c r="F199" s="87"/>
      <c r="G199" s="1"/>
      <c r="H199" s="87"/>
      <c r="I199" s="87"/>
      <c r="J199" s="87"/>
    </row>
    <row r="200" spans="1:10" hidden="1" x14ac:dyDescent="0.3">
      <c r="A200" s="1"/>
      <c r="B200" s="1"/>
      <c r="C200" s="1"/>
      <c r="D200" s="1"/>
      <c r="E200" s="1"/>
      <c r="F200" s="87"/>
      <c r="G200" s="1"/>
      <c r="H200" s="87"/>
      <c r="I200" s="87"/>
      <c r="J200" s="87"/>
    </row>
    <row r="201" spans="1:10" hidden="1" x14ac:dyDescent="0.3">
      <c r="A201" s="1"/>
      <c r="B201" s="1"/>
      <c r="C201" s="1"/>
      <c r="D201" s="1"/>
      <c r="E201" s="1"/>
      <c r="F201" s="87"/>
      <c r="G201" s="1"/>
      <c r="H201" s="87"/>
      <c r="I201" s="87"/>
      <c r="J201" s="87"/>
    </row>
    <row r="202" spans="1:10" hidden="1" x14ac:dyDescent="0.3">
      <c r="A202" s="88"/>
      <c r="B202" s="1"/>
      <c r="C202" s="1"/>
      <c r="D202" s="1"/>
      <c r="E202" s="1"/>
      <c r="F202" s="87"/>
      <c r="G202" s="1"/>
      <c r="H202" s="87"/>
      <c r="I202" s="87"/>
      <c r="J202" s="87"/>
    </row>
    <row r="203" spans="1:10" hidden="1" x14ac:dyDescent="0.3">
      <c r="A203" s="1"/>
      <c r="B203" s="1"/>
      <c r="C203" s="1"/>
      <c r="D203" s="1"/>
      <c r="E203" s="1"/>
      <c r="F203" s="87"/>
      <c r="G203" s="1"/>
      <c r="H203" s="87"/>
      <c r="I203" s="87"/>
      <c r="J203" s="87"/>
    </row>
    <row r="204" spans="1:10" hidden="1" x14ac:dyDescent="0.3">
      <c r="A204" s="1"/>
      <c r="B204" s="1"/>
      <c r="C204" s="1"/>
      <c r="D204" s="1"/>
      <c r="E204" s="1"/>
      <c r="F204" s="87"/>
      <c r="G204" s="1"/>
      <c r="H204" s="87"/>
      <c r="I204" s="87"/>
      <c r="J204" s="87"/>
    </row>
    <row r="205" spans="1:10" hidden="1" x14ac:dyDescent="0.3">
      <c r="A205" s="1"/>
      <c r="B205" s="1"/>
      <c r="C205" s="1"/>
      <c r="D205" s="1"/>
      <c r="E205" s="1"/>
      <c r="F205" s="87"/>
      <c r="G205" s="1"/>
      <c r="H205" s="87"/>
      <c r="I205" s="87"/>
      <c r="J205" s="87"/>
    </row>
    <row r="206" spans="1:10" hidden="1" x14ac:dyDescent="0.3">
      <c r="A206" s="88"/>
      <c r="B206" s="1"/>
      <c r="C206" s="1"/>
      <c r="D206" s="1"/>
      <c r="E206" s="1"/>
      <c r="F206" s="87"/>
      <c r="G206" s="1"/>
      <c r="H206" s="87"/>
      <c r="I206" s="87"/>
      <c r="J206" s="87"/>
    </row>
    <row r="207" spans="1:10" hidden="1" x14ac:dyDescent="0.3">
      <c r="A207" s="1"/>
      <c r="B207" s="1"/>
      <c r="C207" s="1"/>
      <c r="D207" s="1"/>
      <c r="E207" s="1"/>
      <c r="F207" s="87"/>
      <c r="G207" s="1"/>
      <c r="H207" s="87"/>
      <c r="I207" s="87"/>
      <c r="J207" s="87"/>
    </row>
    <row r="208" spans="1:10" hidden="1" x14ac:dyDescent="0.3">
      <c r="A208" s="1"/>
      <c r="B208" s="1"/>
      <c r="C208" s="1"/>
      <c r="D208" s="1"/>
      <c r="E208" s="1"/>
      <c r="F208" s="87"/>
      <c r="G208" s="1"/>
      <c r="H208" s="87"/>
      <c r="I208" s="87"/>
      <c r="J208" s="87"/>
    </row>
    <row r="209" spans="1:10" hidden="1" x14ac:dyDescent="0.3">
      <c r="A209" s="1"/>
      <c r="B209" s="1"/>
      <c r="C209" s="1"/>
      <c r="D209" s="1"/>
      <c r="E209" s="1"/>
      <c r="F209" s="87"/>
      <c r="G209" s="1"/>
      <c r="H209" s="87"/>
      <c r="I209" s="87"/>
      <c r="J209" s="87"/>
    </row>
    <row r="210" spans="1:10" hidden="1" x14ac:dyDescent="0.3">
      <c r="A210" s="88"/>
      <c r="B210" s="1"/>
      <c r="C210" s="1"/>
      <c r="D210" s="1"/>
      <c r="E210" s="1"/>
      <c r="F210" s="87"/>
      <c r="G210" s="1"/>
      <c r="H210" s="87"/>
      <c r="I210" s="87"/>
      <c r="J210" s="87"/>
    </row>
    <row r="211" spans="1:10" hidden="1" x14ac:dyDescent="0.3">
      <c r="A211" s="1"/>
      <c r="B211" s="1"/>
      <c r="C211" s="1"/>
      <c r="D211" s="1"/>
      <c r="E211" s="1"/>
      <c r="F211" s="87"/>
      <c r="G211" s="1"/>
      <c r="H211" s="87"/>
      <c r="I211" s="87"/>
      <c r="J211" s="87"/>
    </row>
    <row r="212" spans="1:10" hidden="1" x14ac:dyDescent="0.3">
      <c r="A212" s="1"/>
      <c r="B212" s="1"/>
      <c r="C212" s="1"/>
      <c r="D212" s="1"/>
      <c r="E212" s="1"/>
      <c r="F212" s="87"/>
      <c r="G212" s="1"/>
      <c r="H212" s="87"/>
      <c r="I212" s="87"/>
      <c r="J212" s="87"/>
    </row>
    <row r="213" spans="1:10" hidden="1" x14ac:dyDescent="0.3">
      <c r="A213" s="1"/>
      <c r="B213" s="1"/>
      <c r="C213" s="1"/>
      <c r="D213" s="1"/>
      <c r="E213" s="1"/>
      <c r="F213" s="87"/>
      <c r="G213" s="1"/>
      <c r="H213" s="87"/>
      <c r="I213" s="87"/>
      <c r="J213" s="87"/>
    </row>
    <row r="214" spans="1:10" hidden="1" x14ac:dyDescent="0.3">
      <c r="A214" s="88"/>
      <c r="B214" s="1"/>
      <c r="C214" s="1"/>
      <c r="D214" s="1"/>
      <c r="E214" s="1"/>
      <c r="F214" s="87"/>
      <c r="G214" s="1"/>
      <c r="H214" s="87"/>
      <c r="I214" s="87"/>
      <c r="J214" s="87"/>
    </row>
    <row r="215" spans="1:10" hidden="1" x14ac:dyDescent="0.3">
      <c r="A215" s="1"/>
      <c r="B215" s="1"/>
      <c r="C215" s="1"/>
      <c r="D215" s="1"/>
      <c r="E215" s="1"/>
      <c r="F215" s="87"/>
      <c r="G215" s="1"/>
      <c r="H215" s="87"/>
      <c r="I215" s="87"/>
      <c r="J215" s="87"/>
    </row>
    <row r="216" spans="1:10" hidden="1" x14ac:dyDescent="0.3">
      <c r="A216" s="1"/>
      <c r="B216" s="1"/>
      <c r="C216" s="1"/>
      <c r="D216" s="1"/>
      <c r="E216" s="1"/>
      <c r="F216" s="87"/>
      <c r="G216" s="1"/>
      <c r="H216" s="87"/>
      <c r="I216" s="87"/>
      <c r="J216" s="87"/>
    </row>
    <row r="217" spans="1:10" hidden="1" x14ac:dyDescent="0.3">
      <c r="A217" s="1"/>
      <c r="B217" s="1"/>
      <c r="C217" s="1"/>
      <c r="D217" s="1"/>
      <c r="E217" s="1"/>
      <c r="F217" s="87"/>
      <c r="G217" s="1"/>
      <c r="H217" s="87"/>
      <c r="I217" s="87"/>
      <c r="J217" s="87"/>
    </row>
    <row r="218" spans="1:10" hidden="1" x14ac:dyDescent="0.3">
      <c r="A218" s="88"/>
      <c r="B218" s="1"/>
      <c r="C218" s="1"/>
      <c r="D218" s="1"/>
      <c r="E218" s="1"/>
      <c r="F218" s="87"/>
      <c r="G218" s="1"/>
      <c r="H218" s="87"/>
      <c r="I218" s="87"/>
      <c r="J218" s="87"/>
    </row>
    <row r="219" spans="1:10" hidden="1" x14ac:dyDescent="0.3">
      <c r="A219" s="1"/>
      <c r="B219" s="1"/>
      <c r="C219" s="1"/>
      <c r="D219" s="1"/>
      <c r="E219" s="1"/>
      <c r="F219" s="87"/>
      <c r="G219" s="1"/>
      <c r="H219" s="87"/>
      <c r="I219" s="87"/>
      <c r="J219" s="87"/>
    </row>
    <row r="220" spans="1:10" hidden="1" x14ac:dyDescent="0.3">
      <c r="A220" s="1"/>
      <c r="B220" s="1"/>
      <c r="C220" s="1"/>
      <c r="D220" s="1"/>
      <c r="E220" s="1"/>
      <c r="F220" s="87"/>
      <c r="G220" s="1"/>
      <c r="H220" s="87"/>
      <c r="I220" s="87"/>
      <c r="J220" s="87"/>
    </row>
    <row r="221" spans="1:10" hidden="1" x14ac:dyDescent="0.3">
      <c r="A221" s="1"/>
      <c r="B221" s="1"/>
      <c r="C221" s="1"/>
      <c r="D221" s="1"/>
      <c r="E221" s="1"/>
      <c r="F221" s="87"/>
      <c r="G221" s="1"/>
      <c r="H221" s="87"/>
      <c r="I221" s="87"/>
      <c r="J221" s="87"/>
    </row>
    <row r="222" spans="1:10" hidden="1" x14ac:dyDescent="0.3">
      <c r="A222" s="88"/>
      <c r="B222" s="1"/>
      <c r="C222" s="1"/>
      <c r="D222" s="1"/>
      <c r="E222" s="1"/>
      <c r="F222" s="87"/>
      <c r="G222" s="1"/>
      <c r="H222" s="87"/>
      <c r="I222" s="87"/>
      <c r="J222" s="87"/>
    </row>
    <row r="223" spans="1:10" hidden="1" x14ac:dyDescent="0.3">
      <c r="A223" s="1"/>
      <c r="B223" s="1"/>
      <c r="C223" s="1"/>
      <c r="D223" s="1"/>
      <c r="E223" s="1"/>
      <c r="F223" s="87"/>
      <c r="G223" s="1"/>
      <c r="H223" s="87"/>
      <c r="I223" s="87"/>
      <c r="J223" s="87"/>
    </row>
    <row r="224" spans="1:10" hidden="1" x14ac:dyDescent="0.3">
      <c r="A224" s="1"/>
      <c r="B224" s="1"/>
      <c r="C224" s="1"/>
      <c r="D224" s="1"/>
      <c r="E224" s="1"/>
      <c r="F224" s="87"/>
      <c r="G224" s="1"/>
      <c r="H224" s="87"/>
      <c r="I224" s="87"/>
      <c r="J224" s="87"/>
    </row>
    <row r="225" spans="1:10" hidden="1" x14ac:dyDescent="0.3">
      <c r="A225" s="1"/>
      <c r="B225" s="1"/>
      <c r="C225" s="1"/>
      <c r="D225" s="1"/>
      <c r="E225" s="1"/>
      <c r="F225" s="87"/>
      <c r="G225" s="1"/>
      <c r="H225" s="87"/>
      <c r="I225" s="87"/>
      <c r="J225" s="87"/>
    </row>
    <row r="226" spans="1:10" hidden="1" x14ac:dyDescent="0.3">
      <c r="A226" s="88"/>
      <c r="B226" s="1"/>
      <c r="C226" s="1"/>
      <c r="D226" s="1"/>
      <c r="E226" s="1"/>
      <c r="F226" s="87"/>
      <c r="G226" s="1"/>
      <c r="H226" s="87"/>
      <c r="I226" s="87"/>
      <c r="J226" s="87"/>
    </row>
    <row r="227" spans="1:10" hidden="1" x14ac:dyDescent="0.3">
      <c r="A227" s="1"/>
      <c r="B227" s="1"/>
      <c r="C227" s="1"/>
      <c r="D227" s="1"/>
      <c r="E227" s="1"/>
      <c r="F227" s="87"/>
      <c r="G227" s="1"/>
      <c r="H227" s="87"/>
      <c r="I227" s="87"/>
      <c r="J227" s="87"/>
    </row>
    <row r="228" spans="1:10" hidden="1" x14ac:dyDescent="0.3">
      <c r="A228" s="1"/>
      <c r="B228" s="1"/>
      <c r="C228" s="1"/>
      <c r="D228" s="1"/>
      <c r="E228" s="1"/>
      <c r="F228" s="87"/>
      <c r="G228" s="1"/>
      <c r="H228" s="87"/>
      <c r="I228" s="87"/>
      <c r="J228" s="87"/>
    </row>
    <row r="229" spans="1:10" hidden="1" x14ac:dyDescent="0.3">
      <c r="A229" s="1"/>
      <c r="B229" s="1"/>
      <c r="C229" s="1"/>
      <c r="D229" s="1"/>
      <c r="E229" s="1"/>
      <c r="F229" s="87"/>
      <c r="G229" s="1"/>
      <c r="H229" s="87"/>
      <c r="I229" s="87"/>
      <c r="J229" s="87"/>
    </row>
    <row r="230" spans="1:10" hidden="1" x14ac:dyDescent="0.3">
      <c r="A230" s="88"/>
      <c r="B230" s="1"/>
      <c r="C230" s="1"/>
      <c r="D230" s="1"/>
      <c r="E230" s="1"/>
      <c r="F230" s="87"/>
      <c r="G230" s="1"/>
      <c r="H230" s="87"/>
      <c r="I230" s="87"/>
      <c r="J230" s="87"/>
    </row>
    <row r="231" spans="1:10" hidden="1" x14ac:dyDescent="0.3">
      <c r="A231" s="1"/>
      <c r="B231" s="1"/>
      <c r="C231" s="1"/>
      <c r="D231" s="1"/>
      <c r="E231" s="1"/>
      <c r="F231" s="87"/>
      <c r="G231" s="1"/>
      <c r="H231" s="87"/>
      <c r="I231" s="87"/>
      <c r="J231" s="87"/>
    </row>
    <row r="232" spans="1:10" hidden="1" x14ac:dyDescent="0.3">
      <c r="A232" s="1"/>
      <c r="B232" s="1"/>
      <c r="C232" s="1"/>
      <c r="D232" s="1"/>
      <c r="E232" s="1"/>
      <c r="F232" s="87"/>
      <c r="G232" s="1"/>
      <c r="H232" s="87"/>
      <c r="I232" s="87"/>
      <c r="J232" s="87"/>
    </row>
    <row r="233" spans="1:10" hidden="1" x14ac:dyDescent="0.3">
      <c r="A233" s="1"/>
      <c r="B233" s="1"/>
      <c r="C233" s="1"/>
      <c r="D233" s="1"/>
      <c r="E233" s="1"/>
      <c r="F233" s="87"/>
      <c r="G233" s="1"/>
      <c r="H233" s="87"/>
      <c r="I233" s="87"/>
      <c r="J233" s="87"/>
    </row>
    <row r="234" spans="1:10" hidden="1" x14ac:dyDescent="0.3">
      <c r="A234" s="88"/>
      <c r="B234" s="1"/>
      <c r="C234" s="1"/>
      <c r="D234" s="1"/>
      <c r="E234" s="1"/>
      <c r="F234" s="87"/>
      <c r="G234" s="1"/>
      <c r="H234" s="87"/>
      <c r="I234" s="87"/>
      <c r="J234" s="87"/>
    </row>
    <row r="235" spans="1:10" hidden="1" x14ac:dyDescent="0.3">
      <c r="A235" s="1"/>
      <c r="B235" s="1"/>
      <c r="C235" s="1"/>
      <c r="D235" s="1"/>
      <c r="E235" s="1"/>
      <c r="F235" s="87"/>
      <c r="G235" s="1"/>
      <c r="H235" s="87"/>
      <c r="I235" s="87"/>
      <c r="J235" s="87"/>
    </row>
    <row r="236" spans="1:10" hidden="1" x14ac:dyDescent="0.3">
      <c r="A236" s="1"/>
      <c r="B236" s="1"/>
      <c r="C236" s="1"/>
      <c r="D236" s="1"/>
      <c r="E236" s="1"/>
      <c r="F236" s="87"/>
      <c r="G236" s="1"/>
      <c r="H236" s="87"/>
      <c r="I236" s="87"/>
      <c r="J236" s="87"/>
    </row>
    <row r="237" spans="1:10" hidden="1" x14ac:dyDescent="0.3">
      <c r="A237" s="1"/>
      <c r="B237" s="1"/>
      <c r="C237" s="1"/>
      <c r="D237" s="1"/>
      <c r="E237" s="1"/>
      <c r="F237" s="87"/>
      <c r="G237" s="1"/>
      <c r="H237" s="87"/>
      <c r="I237" s="87"/>
      <c r="J237" s="87"/>
    </row>
    <row r="238" spans="1:10" hidden="1" x14ac:dyDescent="0.3">
      <c r="A238" s="88"/>
      <c r="B238" s="1"/>
      <c r="C238" s="1"/>
      <c r="D238" s="1"/>
      <c r="E238" s="1"/>
      <c r="F238" s="87"/>
      <c r="G238" s="1"/>
      <c r="H238" s="87"/>
      <c r="I238" s="87"/>
      <c r="J238" s="87"/>
    </row>
    <row r="239" spans="1:10" hidden="1" x14ac:dyDescent="0.3">
      <c r="A239" s="1"/>
      <c r="B239" s="1"/>
      <c r="C239" s="1"/>
      <c r="D239" s="1"/>
      <c r="E239" s="1"/>
      <c r="F239" s="87"/>
      <c r="G239" s="1"/>
      <c r="H239" s="87"/>
      <c r="I239" s="87"/>
      <c r="J239" s="87"/>
    </row>
    <row r="240" spans="1:10" hidden="1" x14ac:dyDescent="0.3">
      <c r="A240" s="1"/>
      <c r="B240" s="1"/>
      <c r="C240" s="1"/>
      <c r="D240" s="1"/>
      <c r="E240" s="1"/>
      <c r="F240" s="87"/>
      <c r="G240" s="1"/>
      <c r="H240" s="87"/>
      <c r="I240" s="87"/>
      <c r="J240" s="87"/>
    </row>
    <row r="241" spans="1:10" hidden="1" x14ac:dyDescent="0.3">
      <c r="A241" s="1"/>
      <c r="B241" s="1"/>
      <c r="C241" s="1"/>
      <c r="D241" s="1"/>
      <c r="E241" s="1"/>
      <c r="F241" s="87"/>
      <c r="G241" s="1"/>
      <c r="H241" s="87"/>
      <c r="I241" s="87"/>
      <c r="J241" s="87"/>
    </row>
    <row r="242" spans="1:10" hidden="1" x14ac:dyDescent="0.3">
      <c r="A242" s="88"/>
      <c r="B242" s="1"/>
      <c r="C242" s="1"/>
      <c r="D242" s="1"/>
      <c r="E242" s="1"/>
      <c r="F242" s="87"/>
      <c r="G242" s="1"/>
      <c r="H242" s="87"/>
      <c r="I242" s="87"/>
      <c r="J242" s="87"/>
    </row>
    <row r="243" spans="1:10" hidden="1" x14ac:dyDescent="0.3">
      <c r="A243" s="1"/>
      <c r="B243" s="1"/>
      <c r="C243" s="1"/>
      <c r="D243" s="1"/>
      <c r="E243" s="1"/>
      <c r="F243" s="87"/>
      <c r="G243" s="1"/>
      <c r="H243" s="87"/>
      <c r="I243" s="87"/>
      <c r="J243" s="87"/>
    </row>
    <row r="244" spans="1:10" hidden="1" x14ac:dyDescent="0.3">
      <c r="A244" s="1"/>
      <c r="B244" s="1"/>
      <c r="C244" s="1"/>
      <c r="D244" s="1"/>
      <c r="E244" s="1"/>
      <c r="F244" s="87"/>
      <c r="G244" s="1"/>
      <c r="H244" s="87"/>
      <c r="I244" s="87"/>
      <c r="J244" s="87"/>
    </row>
    <row r="245" spans="1:10" hidden="1" x14ac:dyDescent="0.3">
      <c r="A245" s="1"/>
      <c r="B245" s="1"/>
      <c r="C245" s="1"/>
      <c r="D245" s="1"/>
      <c r="E245" s="1"/>
      <c r="F245" s="87"/>
      <c r="G245" s="1"/>
      <c r="H245" s="87"/>
      <c r="I245" s="87"/>
      <c r="J245" s="87"/>
    </row>
    <row r="246" spans="1:10" hidden="1" x14ac:dyDescent="0.3">
      <c r="A246" s="88"/>
      <c r="B246" s="1"/>
      <c r="C246" s="1"/>
      <c r="D246" s="1"/>
      <c r="E246" s="1"/>
      <c r="F246" s="87"/>
      <c r="G246" s="1"/>
      <c r="H246" s="87"/>
      <c r="I246" s="87"/>
      <c r="J246" s="87"/>
    </row>
    <row r="247" spans="1:10" hidden="1" x14ac:dyDescent="0.3">
      <c r="A247" s="1"/>
      <c r="B247" s="1"/>
      <c r="C247" s="1"/>
      <c r="D247" s="1"/>
      <c r="E247" s="1"/>
      <c r="F247" s="87"/>
      <c r="G247" s="1"/>
      <c r="H247" s="87"/>
      <c r="I247" s="87"/>
      <c r="J247" s="87"/>
    </row>
    <row r="248" spans="1:10" hidden="1" x14ac:dyDescent="0.3">
      <c r="A248" s="1"/>
      <c r="B248" s="1"/>
      <c r="C248" s="1"/>
      <c r="D248" s="1"/>
      <c r="E248" s="1"/>
      <c r="F248" s="87"/>
      <c r="G248" s="1"/>
      <c r="H248" s="87"/>
      <c r="I248" s="87"/>
      <c r="J248" s="87"/>
    </row>
    <row r="249" spans="1:10" hidden="1" x14ac:dyDescent="0.3">
      <c r="A249" s="1"/>
      <c r="B249" s="1"/>
      <c r="C249" s="1"/>
      <c r="D249" s="1"/>
      <c r="E249" s="1"/>
      <c r="F249" s="87"/>
      <c r="G249" s="1"/>
      <c r="H249" s="87"/>
      <c r="I249" s="87"/>
      <c r="J249" s="87"/>
    </row>
    <row r="250" spans="1:10" hidden="1" x14ac:dyDescent="0.3">
      <c r="A250" s="88"/>
      <c r="B250" s="1"/>
      <c r="C250" s="1"/>
      <c r="D250" s="1"/>
      <c r="E250" s="1"/>
      <c r="F250" s="87"/>
      <c r="G250" s="1"/>
      <c r="H250" s="87"/>
      <c r="I250" s="87"/>
      <c r="J250" s="87"/>
    </row>
    <row r="251" spans="1:10" hidden="1" x14ac:dyDescent="0.3">
      <c r="A251" s="1"/>
      <c r="B251" s="1"/>
      <c r="C251" s="1"/>
      <c r="D251" s="1"/>
      <c r="E251" s="1"/>
      <c r="F251" s="87"/>
      <c r="G251" s="1"/>
      <c r="H251" s="87"/>
      <c r="I251" s="87"/>
      <c r="J251" s="87"/>
    </row>
    <row r="252" spans="1:10" hidden="1" x14ac:dyDescent="0.3">
      <c r="A252" s="1"/>
      <c r="B252" s="1"/>
      <c r="C252" s="1"/>
      <c r="D252" s="1"/>
      <c r="E252" s="1"/>
      <c r="F252" s="87"/>
      <c r="G252" s="1"/>
      <c r="H252" s="87"/>
      <c r="I252" s="87"/>
      <c r="J252" s="87"/>
    </row>
    <row r="253" spans="1:10" hidden="1" x14ac:dyDescent="0.3">
      <c r="A253" s="1"/>
      <c r="B253" s="1"/>
      <c r="C253" s="1"/>
      <c r="D253" s="1"/>
      <c r="E253" s="1"/>
      <c r="F253" s="87"/>
      <c r="G253" s="1"/>
      <c r="H253" s="87"/>
      <c r="I253" s="87"/>
      <c r="J253" s="87"/>
    </row>
    <row r="254" spans="1:10" hidden="1" x14ac:dyDescent="0.3">
      <c r="A254" s="88"/>
      <c r="B254" s="1"/>
      <c r="C254" s="1"/>
      <c r="D254" s="1"/>
      <c r="E254" s="1"/>
      <c r="F254" s="87"/>
      <c r="G254" s="1"/>
      <c r="H254" s="87"/>
      <c r="I254" s="87"/>
      <c r="J254" s="87"/>
    </row>
    <row r="255" spans="1:10" hidden="1" x14ac:dyDescent="0.3">
      <c r="A255" s="1"/>
      <c r="B255" s="1"/>
      <c r="C255" s="1"/>
      <c r="D255" s="1"/>
      <c r="E255" s="1"/>
      <c r="F255" s="87"/>
      <c r="G255" s="1"/>
      <c r="H255" s="87"/>
      <c r="I255" s="87"/>
      <c r="J255" s="87"/>
    </row>
    <row r="256" spans="1:10" hidden="1" x14ac:dyDescent="0.3">
      <c r="A256" s="1"/>
      <c r="B256" s="1"/>
      <c r="C256" s="1"/>
      <c r="D256" s="1"/>
      <c r="E256" s="1"/>
      <c r="F256" s="87"/>
      <c r="G256" s="1"/>
      <c r="H256" s="87"/>
      <c r="I256" s="87"/>
      <c r="J256" s="87"/>
    </row>
    <row r="257" spans="1:10" hidden="1" x14ac:dyDescent="0.3">
      <c r="A257" s="1"/>
      <c r="B257" s="1"/>
      <c r="C257" s="1"/>
      <c r="D257" s="1"/>
      <c r="E257" s="1"/>
      <c r="F257" s="87"/>
      <c r="G257" s="1"/>
      <c r="H257" s="87"/>
      <c r="I257" s="87"/>
      <c r="J257" s="87"/>
    </row>
    <row r="258" spans="1:10" hidden="1" x14ac:dyDescent="0.3">
      <c r="A258" s="1"/>
      <c r="B258" s="1"/>
      <c r="C258" s="1"/>
      <c r="D258" s="1"/>
      <c r="E258" s="1"/>
      <c r="F258" s="87"/>
      <c r="G258" s="1"/>
      <c r="H258" s="87"/>
      <c r="I258" s="87"/>
      <c r="J258" s="87"/>
    </row>
    <row r="259" spans="1:10" hidden="1" x14ac:dyDescent="0.3">
      <c r="A259" s="1"/>
      <c r="B259" s="1"/>
      <c r="C259" s="1"/>
      <c r="D259" s="1"/>
      <c r="E259" s="1"/>
      <c r="F259" s="87"/>
      <c r="G259" s="1"/>
      <c r="H259" s="87"/>
      <c r="I259" s="87"/>
      <c r="J259" s="87"/>
    </row>
    <row r="260" spans="1:10" hidden="1" x14ac:dyDescent="0.3">
      <c r="A260" s="1"/>
      <c r="B260" s="1"/>
      <c r="C260" s="1"/>
      <c r="D260" s="1"/>
      <c r="E260" s="1"/>
      <c r="F260" s="87"/>
      <c r="G260" s="1"/>
      <c r="H260" s="87"/>
      <c r="I260" s="87"/>
      <c r="J260" s="87"/>
    </row>
    <row r="261" spans="1:10" hidden="1" x14ac:dyDescent="0.3">
      <c r="A261" s="88"/>
      <c r="B261" s="1"/>
      <c r="C261" s="1"/>
      <c r="D261" s="1"/>
      <c r="E261" s="1"/>
      <c r="F261" s="87"/>
      <c r="G261" s="1"/>
      <c r="H261" s="87"/>
      <c r="I261" s="87"/>
      <c r="J261" s="87"/>
    </row>
    <row r="262" spans="1:10" hidden="1" x14ac:dyDescent="0.3">
      <c r="A262" s="1"/>
      <c r="B262" s="1"/>
      <c r="C262" s="1"/>
      <c r="D262" s="1"/>
      <c r="E262" s="1"/>
      <c r="F262" s="87"/>
      <c r="G262" s="1"/>
      <c r="H262" s="87"/>
      <c r="I262" s="87"/>
      <c r="J262" s="87"/>
    </row>
    <row r="263" spans="1:10" hidden="1" x14ac:dyDescent="0.3">
      <c r="A263" s="1"/>
      <c r="B263" s="1"/>
      <c r="C263" s="1"/>
      <c r="D263" s="1"/>
      <c r="E263" s="1"/>
      <c r="F263" s="87"/>
      <c r="G263" s="1"/>
      <c r="H263" s="87"/>
      <c r="I263" s="87"/>
      <c r="J263" s="87"/>
    </row>
    <row r="264" spans="1:10" hidden="1" x14ac:dyDescent="0.3">
      <c r="A264" s="1"/>
      <c r="B264" s="1"/>
      <c r="C264" s="1"/>
      <c r="D264" s="1"/>
      <c r="E264" s="1"/>
      <c r="F264" s="87"/>
      <c r="G264" s="1"/>
      <c r="H264" s="87"/>
      <c r="I264" s="87"/>
      <c r="J264" s="87"/>
    </row>
    <row r="265" spans="1:10" hidden="1" x14ac:dyDescent="0.3">
      <c r="A265" s="88"/>
      <c r="B265" s="1"/>
      <c r="C265" s="1"/>
      <c r="D265" s="1"/>
      <c r="E265" s="1"/>
      <c r="F265" s="87"/>
      <c r="G265" s="1"/>
      <c r="H265" s="87"/>
      <c r="I265" s="87"/>
      <c r="J265" s="87"/>
    </row>
    <row r="266" spans="1:10" hidden="1" x14ac:dyDescent="0.3">
      <c r="A266" s="1"/>
      <c r="B266" s="1"/>
      <c r="C266" s="1"/>
      <c r="D266" s="1"/>
      <c r="E266" s="1"/>
      <c r="F266" s="87"/>
      <c r="G266" s="1"/>
      <c r="H266" s="87"/>
      <c r="I266" s="87"/>
      <c r="J266" s="87"/>
    </row>
    <row r="267" spans="1:10" hidden="1" x14ac:dyDescent="0.3">
      <c r="A267" s="1"/>
      <c r="B267" s="1"/>
      <c r="C267" s="1"/>
      <c r="D267" s="1"/>
      <c r="E267" s="1"/>
      <c r="F267" s="87"/>
      <c r="G267" s="1"/>
      <c r="H267" s="87"/>
      <c r="I267" s="87"/>
      <c r="J267" s="87"/>
    </row>
    <row r="268" spans="1:10" hidden="1" x14ac:dyDescent="0.3">
      <c r="A268" s="1"/>
      <c r="B268" s="1"/>
      <c r="C268" s="1"/>
      <c r="D268" s="1"/>
      <c r="E268" s="1"/>
      <c r="F268" s="87"/>
      <c r="G268" s="1"/>
      <c r="H268" s="87"/>
      <c r="I268" s="87"/>
      <c r="J268" s="87"/>
    </row>
    <row r="269" spans="1:10" hidden="1" x14ac:dyDescent="0.3">
      <c r="A269" s="88"/>
      <c r="B269" s="1"/>
      <c r="C269" s="1"/>
      <c r="D269" s="1"/>
      <c r="E269" s="1"/>
      <c r="F269" s="87"/>
      <c r="G269" s="1"/>
      <c r="H269" s="87"/>
      <c r="I269" s="87"/>
      <c r="J269" s="87"/>
    </row>
    <row r="270" spans="1:10" hidden="1" x14ac:dyDescent="0.3">
      <c r="A270" s="1"/>
      <c r="B270" s="1"/>
      <c r="C270" s="1"/>
      <c r="D270" s="1"/>
      <c r="E270" s="1"/>
      <c r="F270" s="87"/>
      <c r="G270" s="1"/>
      <c r="H270" s="87"/>
      <c r="I270" s="87"/>
      <c r="J270" s="87"/>
    </row>
    <row r="271" spans="1:10" hidden="1" x14ac:dyDescent="0.3">
      <c r="A271" s="1"/>
      <c r="B271" s="1"/>
      <c r="C271" s="1"/>
      <c r="D271" s="1"/>
      <c r="E271" s="1"/>
      <c r="F271" s="87"/>
      <c r="G271" s="1"/>
      <c r="H271" s="87"/>
      <c r="I271" s="87"/>
      <c r="J271" s="87"/>
    </row>
    <row r="272" spans="1:10" hidden="1" x14ac:dyDescent="0.3">
      <c r="A272" s="1"/>
      <c r="B272" s="1"/>
      <c r="C272" s="1"/>
      <c r="D272" s="1"/>
      <c r="E272" s="1"/>
      <c r="F272" s="87"/>
      <c r="G272" s="1"/>
      <c r="H272" s="87"/>
      <c r="I272" s="87"/>
      <c r="J272" s="87"/>
    </row>
    <row r="273" spans="1:10" hidden="1" x14ac:dyDescent="0.3">
      <c r="A273" s="88"/>
      <c r="B273" s="1"/>
      <c r="C273" s="1"/>
      <c r="D273" s="1"/>
      <c r="E273" s="1"/>
      <c r="F273" s="87"/>
      <c r="G273" s="1"/>
      <c r="H273" s="87"/>
      <c r="I273" s="87"/>
      <c r="J273" s="87"/>
    </row>
    <row r="274" spans="1:10" hidden="1" x14ac:dyDescent="0.3">
      <c r="A274" s="1"/>
      <c r="B274" s="1"/>
      <c r="C274" s="1"/>
      <c r="D274" s="1"/>
      <c r="E274" s="1"/>
      <c r="F274" s="87"/>
      <c r="G274" s="1"/>
      <c r="H274" s="87"/>
      <c r="I274" s="87"/>
      <c r="J274" s="87"/>
    </row>
    <row r="275" spans="1:10" hidden="1" x14ac:dyDescent="0.3">
      <c r="A275" s="1"/>
      <c r="B275" s="1"/>
      <c r="C275" s="1"/>
      <c r="D275" s="1"/>
      <c r="E275" s="1"/>
      <c r="F275" s="87"/>
      <c r="G275" s="1"/>
      <c r="H275" s="87"/>
      <c r="I275" s="87"/>
      <c r="J275" s="87"/>
    </row>
    <row r="276" spans="1:10" hidden="1" x14ac:dyDescent="0.3">
      <c r="A276" s="1"/>
      <c r="B276" s="1"/>
      <c r="C276" s="1"/>
      <c r="D276" s="1"/>
      <c r="E276" s="1"/>
      <c r="F276" s="87"/>
      <c r="G276" s="1"/>
      <c r="H276" s="87"/>
      <c r="I276" s="87"/>
      <c r="J276" s="87"/>
    </row>
    <row r="277" spans="1:10" hidden="1" x14ac:dyDescent="0.3">
      <c r="A277" s="88"/>
      <c r="B277" s="1"/>
      <c r="C277" s="1"/>
      <c r="D277" s="1"/>
      <c r="E277" s="1"/>
      <c r="F277" s="87"/>
      <c r="G277" s="1"/>
      <c r="H277" s="87"/>
      <c r="I277" s="87"/>
      <c r="J277" s="87"/>
    </row>
    <row r="278" spans="1:10" hidden="1" x14ac:dyDescent="0.3">
      <c r="A278" s="1"/>
      <c r="B278" s="1"/>
      <c r="C278" s="1"/>
      <c r="D278" s="1"/>
      <c r="E278" s="1"/>
      <c r="F278" s="87"/>
      <c r="G278" s="1"/>
      <c r="H278" s="87"/>
      <c r="I278" s="87"/>
      <c r="J278" s="87"/>
    </row>
    <row r="279" spans="1:10" hidden="1" x14ac:dyDescent="0.3">
      <c r="A279" s="1"/>
      <c r="B279" s="1"/>
      <c r="C279" s="1"/>
      <c r="D279" s="1"/>
      <c r="E279" s="1"/>
      <c r="F279" s="87"/>
      <c r="G279" s="1"/>
      <c r="H279" s="87"/>
      <c r="I279" s="87"/>
      <c r="J279" s="87"/>
    </row>
    <row r="280" spans="1:10" hidden="1" x14ac:dyDescent="0.3">
      <c r="A280" s="1"/>
      <c r="B280" s="1"/>
      <c r="C280" s="1"/>
      <c r="D280" s="1"/>
      <c r="E280" s="1"/>
      <c r="F280" s="87"/>
      <c r="G280" s="1"/>
      <c r="H280" s="87"/>
      <c r="I280" s="87"/>
      <c r="J280" s="87"/>
    </row>
    <row r="281" spans="1:10" hidden="1" x14ac:dyDescent="0.3">
      <c r="A281" s="1"/>
      <c r="B281" s="1"/>
      <c r="C281" s="1"/>
      <c r="D281" s="1"/>
      <c r="E281" s="1"/>
      <c r="F281" s="87"/>
      <c r="G281" s="1"/>
      <c r="H281" s="87"/>
      <c r="I281" s="87"/>
      <c r="J281" s="87"/>
    </row>
    <row r="282" spans="1:10" hidden="1" x14ac:dyDescent="0.3">
      <c r="A282" s="89"/>
      <c r="B282" s="89"/>
      <c r="C282" s="89"/>
      <c r="D282" s="89"/>
      <c r="E282" s="89"/>
      <c r="F282" s="90"/>
      <c r="G282" s="89"/>
      <c r="H282" s="90"/>
      <c r="I282" s="90"/>
      <c r="J282" s="90"/>
    </row>
    <row r="283" spans="1:10" x14ac:dyDescent="0.3">
      <c r="A283" s="91" t="s">
        <v>36</v>
      </c>
      <c r="B283" s="92" t="s">
        <v>37</v>
      </c>
      <c r="C283" s="3"/>
      <c r="D283" s="3"/>
      <c r="E283" s="3"/>
      <c r="F283" s="3"/>
      <c r="G283" s="19"/>
      <c r="H283" s="93"/>
      <c r="I283" s="94"/>
      <c r="J283" s="81"/>
    </row>
    <row r="284" spans="1:10" x14ac:dyDescent="0.3">
      <c r="A284" s="95"/>
      <c r="B284" s="96"/>
      <c r="C284" s="1"/>
      <c r="D284" s="1"/>
      <c r="E284" s="1"/>
      <c r="F284" s="1"/>
      <c r="G284" s="1"/>
      <c r="H284" s="145" t="s">
        <v>6</v>
      </c>
      <c r="I284" s="73">
        <f>I167+I163+I159+I155+I151+I147+I143+I139+I135+I130+I126+I122+I118+I113+I109+I105+I101+I97+I93+I88+I84+I80+I76+I72+I68+I59+I55+I51+I47+I42+I38+I34+I30+I26+I22+I18+I14+I171</f>
        <v>0</v>
      </c>
      <c r="J284" s="5"/>
    </row>
    <row r="285" spans="1:10" x14ac:dyDescent="0.3">
      <c r="A285" s="95"/>
      <c r="B285" s="10"/>
      <c r="C285" s="1"/>
      <c r="D285" s="1"/>
      <c r="E285" s="1"/>
      <c r="F285" s="1"/>
      <c r="G285" s="97"/>
      <c r="H285" s="144" t="s">
        <v>10</v>
      </c>
      <c r="I285" s="73">
        <f t="shared" ref="I285:I287" si="1">I168+I164+I160+I156+I152+I148+I144+I140+I136+I131+I127+I123+I119+I114+I110+I106+I102+I98+I94+I89+I85+I81+I77+I73+I69+I60+I56+I52+I48+I43+I39+I35+I31+I27+I23+I19+I15</f>
        <v>0</v>
      </c>
      <c r="J285" s="11"/>
    </row>
    <row r="286" spans="1:10" x14ac:dyDescent="0.3">
      <c r="A286" s="95"/>
      <c r="B286" s="10"/>
      <c r="C286" s="1"/>
      <c r="D286" s="1"/>
      <c r="E286" s="1"/>
      <c r="F286" s="1"/>
      <c r="G286" s="97"/>
      <c r="H286" s="147" t="s">
        <v>11</v>
      </c>
      <c r="I286" s="73">
        <f t="shared" si="1"/>
        <v>0</v>
      </c>
      <c r="J286" s="11"/>
    </row>
    <row r="287" spans="1:10" x14ac:dyDescent="0.3">
      <c r="A287" s="95"/>
      <c r="B287" s="10"/>
      <c r="C287" s="1"/>
      <c r="D287" s="1"/>
      <c r="E287" s="1"/>
      <c r="F287" s="1"/>
      <c r="G287" s="1"/>
      <c r="H287" s="132" t="s">
        <v>12</v>
      </c>
      <c r="I287" s="146">
        <f t="shared" si="1"/>
        <v>0</v>
      </c>
      <c r="J287" s="11"/>
    </row>
    <row r="288" spans="1:10" hidden="1" x14ac:dyDescent="0.3">
      <c r="A288" s="98"/>
      <c r="B288" s="99"/>
      <c r="C288" s="99"/>
      <c r="D288" s="99"/>
      <c r="E288" s="99"/>
      <c r="F288" s="100"/>
      <c r="G288" s="101"/>
      <c r="H288" s="148" t="s">
        <v>13</v>
      </c>
      <c r="I288" s="102">
        <f>I284+I285+I286+I287</f>
        <v>0</v>
      </c>
      <c r="J288" s="103">
        <f>J170+J166+J162+J158+J154+J150+J146+J142+J138+J133+J129+J125+J121+J116+J112+J108+J104+J100+J96+J91+J87+J83+J79+J75+J68+J59+J58+J54+J50+J45+J41+J37+J33+J29+J25+J21+J17+J174</f>
        <v>0</v>
      </c>
    </row>
    <row r="289" spans="1:10" x14ac:dyDescent="0.3">
      <c r="A289" s="104" t="s">
        <v>38</v>
      </c>
      <c r="B289" s="9" t="s">
        <v>39</v>
      </c>
      <c r="C289" s="9"/>
      <c r="D289" s="9"/>
      <c r="E289" s="9"/>
      <c r="F289" s="19"/>
      <c r="G289" s="19"/>
      <c r="H289" s="19"/>
      <c r="I289" s="93"/>
      <c r="J289" s="78"/>
    </row>
    <row r="290" spans="1:10" x14ac:dyDescent="0.3">
      <c r="A290" s="95"/>
      <c r="B290" s="105" t="s">
        <v>40</v>
      </c>
      <c r="C290" s="106"/>
      <c r="D290" s="106"/>
      <c r="E290" s="106"/>
      <c r="F290" s="242">
        <f>I285</f>
        <v>0</v>
      </c>
      <c r="G290" s="246" t="s">
        <v>41</v>
      </c>
      <c r="H290" s="248">
        <v>2.2499999999999998E-3</v>
      </c>
      <c r="I290" s="250">
        <f>F290*H290</f>
        <v>0</v>
      </c>
      <c r="J290" s="107"/>
    </row>
    <row r="291" spans="1:10" x14ac:dyDescent="0.3">
      <c r="A291" s="95"/>
      <c r="B291" s="108" t="s">
        <v>42</v>
      </c>
      <c r="C291" s="89"/>
      <c r="D291" s="89"/>
      <c r="E291" s="89"/>
      <c r="F291" s="243"/>
      <c r="G291" s="247"/>
      <c r="H291" s="249"/>
      <c r="I291" s="251"/>
      <c r="J291" s="109"/>
    </row>
    <row r="292" spans="1:10" x14ac:dyDescent="0.3">
      <c r="A292" s="110"/>
      <c r="B292" s="99"/>
      <c r="C292" s="99"/>
      <c r="D292" s="99"/>
      <c r="E292" s="99"/>
      <c r="F292" s="99"/>
      <c r="G292" s="111"/>
      <c r="H292" s="141" t="s">
        <v>13</v>
      </c>
      <c r="I292" s="47">
        <f>ROUND(I290, 2)</f>
        <v>0</v>
      </c>
      <c r="J292" s="112">
        <f>ROUND(I292+J288,2)</f>
        <v>0</v>
      </c>
    </row>
    <row r="293" spans="1:10" x14ac:dyDescent="0.3">
      <c r="A293" s="113" t="s">
        <v>43</v>
      </c>
      <c r="B293" s="96" t="s">
        <v>44</v>
      </c>
      <c r="C293" s="9"/>
      <c r="D293" s="9"/>
      <c r="E293" s="9"/>
      <c r="F293" s="1"/>
      <c r="G293" s="1"/>
      <c r="H293" s="142"/>
      <c r="I293" s="114"/>
      <c r="J293" s="66"/>
    </row>
    <row r="294" spans="1:10" x14ac:dyDescent="0.3">
      <c r="A294" s="105"/>
      <c r="B294" s="4"/>
      <c r="C294" s="106"/>
      <c r="D294" s="106"/>
      <c r="E294" s="106"/>
      <c r="F294" s="106"/>
      <c r="G294" s="115"/>
      <c r="H294" s="143" t="s">
        <v>6</v>
      </c>
      <c r="I294" s="80">
        <f>I284</f>
        <v>0</v>
      </c>
      <c r="J294" s="116"/>
    </row>
    <row r="295" spans="1:10" x14ac:dyDescent="0.3">
      <c r="A295" s="95"/>
      <c r="B295" s="10"/>
      <c r="C295" s="1"/>
      <c r="D295" s="1"/>
      <c r="E295" s="1"/>
      <c r="F295" s="1"/>
      <c r="G295" s="97"/>
      <c r="H295" s="144" t="s">
        <v>10</v>
      </c>
      <c r="I295" s="80">
        <f>I292+I285</f>
        <v>0</v>
      </c>
      <c r="J295" s="109"/>
    </row>
    <row r="296" spans="1:10" x14ac:dyDescent="0.3">
      <c r="A296" s="95"/>
      <c r="B296" s="10"/>
      <c r="C296" s="1"/>
      <c r="D296" s="1"/>
      <c r="E296" s="1"/>
      <c r="F296" s="1"/>
      <c r="G296" s="97"/>
      <c r="H296" s="144" t="s">
        <v>11</v>
      </c>
      <c r="I296" s="80">
        <f>I169</f>
        <v>0</v>
      </c>
      <c r="J296" s="109"/>
    </row>
    <row r="297" spans="1:10" x14ac:dyDescent="0.3">
      <c r="A297" s="95"/>
      <c r="B297" s="117"/>
      <c r="C297" s="118"/>
      <c r="D297" s="118"/>
      <c r="E297" s="118"/>
      <c r="F297" s="118"/>
      <c r="G297" s="111"/>
      <c r="H297" s="144" t="s">
        <v>12</v>
      </c>
      <c r="I297" s="80">
        <f>I170+I166+I162+I158+I154+I150+I146+I142+I138+I133+I129+I125+I121+I116+I112+I108+I104+I100+I96+I91+I87+I83+I79+I75+I71+I62+I58+I54+I50+I45+I41+I37+I33+I29+I25+I21+I17</f>
        <v>0</v>
      </c>
      <c r="J297" s="109"/>
    </row>
    <row r="298" spans="1:10" x14ac:dyDescent="0.3">
      <c r="A298" s="104"/>
      <c r="B298" s="100"/>
      <c r="C298" s="89"/>
      <c r="D298" s="89"/>
      <c r="E298" s="89"/>
      <c r="F298" s="89"/>
      <c r="G298" s="89"/>
      <c r="H298" s="140" t="s">
        <v>13</v>
      </c>
      <c r="I298" s="85">
        <f>ROUND(I297+I296+I295+I294,2)</f>
        <v>0</v>
      </c>
      <c r="J298" s="119"/>
    </row>
    <row r="299" spans="1:10" hidden="1" x14ac:dyDescent="0.3">
      <c r="A299" s="11"/>
      <c r="B299" s="1"/>
      <c r="C299" s="1"/>
      <c r="D299" s="1"/>
      <c r="E299" s="1"/>
      <c r="F299" s="1"/>
      <c r="G299" s="1"/>
      <c r="H299" s="1"/>
      <c r="I299" s="87"/>
      <c r="J299" s="67"/>
    </row>
    <row r="300" spans="1:10" x14ac:dyDescent="0.3">
      <c r="A300" s="127"/>
      <c r="B300" s="3" t="s">
        <v>45</v>
      </c>
      <c r="C300" s="3"/>
      <c r="D300" s="3"/>
      <c r="E300" s="3"/>
      <c r="F300" s="131">
        <f>I298</f>
        <v>0</v>
      </c>
      <c r="G300" s="132" t="s">
        <v>41</v>
      </c>
      <c r="H300" s="133">
        <v>0.1</v>
      </c>
      <c r="I300" s="80">
        <f>ROUND(F300*H300,2)</f>
        <v>0</v>
      </c>
      <c r="J300" s="120"/>
    </row>
    <row r="301" spans="1:10" x14ac:dyDescent="0.3">
      <c r="A301" s="128"/>
      <c r="B301" s="9" t="s">
        <v>46</v>
      </c>
      <c r="C301" s="9"/>
      <c r="D301" s="9"/>
      <c r="E301" s="9"/>
      <c r="F301" s="134">
        <f>I298+I300</f>
        <v>0</v>
      </c>
      <c r="G301" s="132" t="s">
        <v>41</v>
      </c>
      <c r="H301" s="135">
        <v>0.08</v>
      </c>
      <c r="I301" s="121">
        <f>ROUND(F301*H301,2)</f>
        <v>0</v>
      </c>
      <c r="J301" s="122"/>
    </row>
    <row r="302" spans="1:10" x14ac:dyDescent="0.3">
      <c r="A302" s="104"/>
      <c r="B302" s="19" t="s">
        <v>47</v>
      </c>
      <c r="C302" s="19"/>
      <c r="D302" s="19"/>
      <c r="E302" s="20"/>
      <c r="F302" s="132"/>
      <c r="G302" s="132"/>
      <c r="H302" s="132"/>
      <c r="I302" s="77">
        <f>ROUND(I298+I301+I300,2)</f>
        <v>0</v>
      </c>
      <c r="J302" s="77">
        <f>ROUND(J292+I300+I301,2)</f>
        <v>0</v>
      </c>
    </row>
    <row r="303" spans="1:10" hidden="1" x14ac:dyDescent="0.3">
      <c r="A303" s="11"/>
      <c r="B303" s="1"/>
      <c r="C303" s="1"/>
      <c r="D303" s="1"/>
      <c r="E303" s="1"/>
      <c r="F303" s="136"/>
      <c r="G303" s="136"/>
      <c r="H303" s="136"/>
      <c r="I303" s="87"/>
      <c r="J303" s="87"/>
    </row>
    <row r="304" spans="1:10" hidden="1" x14ac:dyDescent="0.3">
      <c r="A304" s="11"/>
      <c r="B304" s="1"/>
      <c r="C304" s="1"/>
      <c r="D304" s="1"/>
      <c r="E304" s="1"/>
      <c r="F304" s="136"/>
      <c r="G304" s="136"/>
      <c r="H304" s="136"/>
      <c r="I304" s="87"/>
      <c r="J304" s="87"/>
    </row>
    <row r="305" spans="1:10" x14ac:dyDescent="0.3">
      <c r="A305" s="104"/>
      <c r="B305" s="19" t="s">
        <v>48</v>
      </c>
      <c r="C305" s="19"/>
      <c r="D305" s="19"/>
      <c r="E305" s="20"/>
      <c r="F305" s="137">
        <f>J302</f>
        <v>0</v>
      </c>
      <c r="G305" s="132" t="s">
        <v>41</v>
      </c>
      <c r="H305" s="137">
        <v>0</v>
      </c>
      <c r="I305" s="77">
        <f>ROUND(F305*H305,2)</f>
        <v>0</v>
      </c>
      <c r="J305" s="77"/>
    </row>
    <row r="306" spans="1:10" hidden="1" x14ac:dyDescent="0.3">
      <c r="A306" s="104"/>
      <c r="B306" s="19"/>
      <c r="C306" s="19"/>
      <c r="D306" s="19"/>
      <c r="E306" s="19"/>
      <c r="F306" s="138"/>
      <c r="G306" s="139"/>
      <c r="H306" s="139"/>
      <c r="I306" s="93"/>
      <c r="J306" s="126"/>
    </row>
    <row r="307" spans="1:10" x14ac:dyDescent="0.3">
      <c r="A307" s="104"/>
      <c r="B307" s="19" t="s">
        <v>49</v>
      </c>
      <c r="C307" s="19"/>
      <c r="D307" s="19"/>
      <c r="E307" s="20"/>
      <c r="F307" s="137">
        <f>J302</f>
        <v>0</v>
      </c>
      <c r="G307" s="137" t="s">
        <v>50</v>
      </c>
      <c r="H307" s="137">
        <f>I305</f>
        <v>0</v>
      </c>
      <c r="I307" s="77">
        <f>ROUND(I305+J302,2)</f>
        <v>0</v>
      </c>
      <c r="J307" s="77"/>
    </row>
    <row r="308" spans="1:10" hidden="1" x14ac:dyDescent="0.3">
      <c r="A308" s="1"/>
      <c r="B308" s="1"/>
      <c r="C308" s="1"/>
      <c r="D308" s="1"/>
      <c r="E308" s="1"/>
      <c r="F308" s="136"/>
      <c r="G308" s="136"/>
      <c r="H308" s="136"/>
      <c r="I308" s="87"/>
      <c r="J308" s="87"/>
    </row>
    <row r="309" spans="1:10" x14ac:dyDescent="0.3">
      <c r="A309" s="5"/>
      <c r="B309" s="105" t="s">
        <v>51</v>
      </c>
      <c r="C309" s="106"/>
      <c r="D309" s="106"/>
      <c r="E309" s="129"/>
      <c r="F309" s="137">
        <f>I307</f>
        <v>0</v>
      </c>
      <c r="G309" s="132" t="s">
        <v>41</v>
      </c>
      <c r="H309" s="132">
        <v>0.19</v>
      </c>
      <c r="I309" s="77">
        <f>ROUND(F309*H309,2)</f>
        <v>0</v>
      </c>
      <c r="J309" s="77"/>
    </row>
    <row r="310" spans="1:10" x14ac:dyDescent="0.3">
      <c r="A310" s="15"/>
      <c r="B310" s="108" t="s">
        <v>52</v>
      </c>
      <c r="C310" s="89"/>
      <c r="D310" s="89"/>
      <c r="E310" s="130"/>
      <c r="F310" s="137"/>
      <c r="G310" s="132"/>
      <c r="H310" s="132"/>
      <c r="I310" s="77">
        <f>I307+I309</f>
        <v>0</v>
      </c>
      <c r="J310" s="104"/>
    </row>
    <row r="311" spans="1:10" x14ac:dyDescent="0.3">
      <c r="A311" s="1"/>
      <c r="B311" s="1"/>
      <c r="C311" s="1"/>
      <c r="D311" s="1"/>
      <c r="E311" s="1"/>
      <c r="F311" s="87"/>
      <c r="G311" s="1"/>
      <c r="H311" s="1"/>
      <c r="I311" s="87"/>
      <c r="J311" s="1"/>
    </row>
    <row r="312" spans="1:10" x14ac:dyDescent="0.3">
      <c r="A312" s="1"/>
      <c r="B312" s="1"/>
      <c r="C312" s="1"/>
      <c r="D312" s="1"/>
      <c r="E312" s="1" t="s">
        <v>53</v>
      </c>
      <c r="F312" s="1"/>
      <c r="G312" s="1"/>
      <c r="H312" s="1"/>
      <c r="I312" s="1"/>
      <c r="J312" s="1"/>
    </row>
    <row r="313" spans="1:10" x14ac:dyDescent="0.3">
      <c r="A313" s="1"/>
      <c r="B313" s="244"/>
      <c r="C313" s="244"/>
      <c r="D313" s="123"/>
      <c r="E313" s="245"/>
      <c r="F313" s="245"/>
      <c r="G313" s="245"/>
      <c r="H313" s="245"/>
      <c r="I313" s="1"/>
      <c r="J313" s="1"/>
    </row>
    <row r="314" spans="1:10" x14ac:dyDescent="0.3">
      <c r="A314" s="1"/>
      <c r="B314" s="125"/>
      <c r="C314" s="125"/>
      <c r="D314" s="123"/>
      <c r="E314" s="123"/>
      <c r="F314" s="123"/>
      <c r="G314" s="123"/>
      <c r="H314" s="124"/>
      <c r="I314" s="1"/>
      <c r="J314" s="1"/>
    </row>
    <row r="315" spans="1:10" x14ac:dyDescent="0.3">
      <c r="A315" s="1"/>
      <c r="B315" s="244"/>
      <c r="C315" s="244"/>
      <c r="D315" s="244"/>
      <c r="E315" s="123"/>
      <c r="F315" s="123"/>
      <c r="G315" s="123"/>
      <c r="H315" s="124"/>
      <c r="I315" s="1"/>
      <c r="J315" s="1"/>
    </row>
    <row r="316" spans="1:10" x14ac:dyDescent="0.3">
      <c r="A316" s="1"/>
      <c r="B316" s="244"/>
      <c r="C316" s="244"/>
      <c r="D316" s="244"/>
      <c r="E316" s="244"/>
      <c r="F316" s="244"/>
      <c r="G316" s="244"/>
      <c r="H316" s="124"/>
      <c r="I316" s="1"/>
      <c r="J316" s="1"/>
    </row>
    <row r="317" spans="1:10" x14ac:dyDescent="0.3">
      <c r="A317" s="1"/>
      <c r="B317" s="125"/>
      <c r="C317" s="125"/>
      <c r="D317" s="123"/>
      <c r="E317" s="245"/>
      <c r="F317" s="245"/>
      <c r="G317" s="245"/>
      <c r="H317" s="245"/>
      <c r="I317" s="1"/>
      <c r="J317" s="1"/>
    </row>
    <row r="318" spans="1:10" x14ac:dyDescent="0.3">
      <c r="A318" s="1"/>
      <c r="B318" s="125"/>
      <c r="C318" s="125"/>
      <c r="D318" s="123"/>
      <c r="E318" s="123"/>
      <c r="F318" s="123"/>
      <c r="G318" s="123"/>
      <c r="H318" s="124"/>
      <c r="I318" s="1"/>
      <c r="J318" s="1"/>
    </row>
    <row r="319" spans="1:10" x14ac:dyDescent="0.3">
      <c r="A319" s="1"/>
      <c r="B319" s="244"/>
      <c r="C319" s="244"/>
      <c r="D319" s="244"/>
      <c r="E319" s="123"/>
      <c r="F319" s="123"/>
      <c r="G319" s="123"/>
      <c r="H319" s="124"/>
      <c r="I319" s="1"/>
      <c r="J319" s="1"/>
    </row>
    <row r="320" spans="1:10" x14ac:dyDescent="0.3">
      <c r="A320" s="1"/>
      <c r="B320" s="125"/>
      <c r="C320" s="125"/>
      <c r="D320" s="123"/>
      <c r="E320" s="123"/>
      <c r="F320" s="123"/>
      <c r="G320" s="123"/>
      <c r="H320" s="124"/>
      <c r="I320" s="1"/>
      <c r="J320" s="1"/>
    </row>
    <row r="321" spans="1:10" x14ac:dyDescent="0.3">
      <c r="A321" s="1"/>
      <c r="B321" s="244"/>
      <c r="C321" s="244"/>
      <c r="D321" s="244"/>
      <c r="E321" s="123"/>
      <c r="F321" s="1"/>
      <c r="H321" s="1"/>
      <c r="I321" s="1"/>
      <c r="J321" s="1"/>
    </row>
  </sheetData>
  <mergeCells count="154">
    <mergeCell ref="B316:D316"/>
    <mergeCell ref="E316:G316"/>
    <mergeCell ref="E317:H317"/>
    <mergeCell ref="B319:D319"/>
    <mergeCell ref="B321:D321"/>
    <mergeCell ref="G290:G291"/>
    <mergeCell ref="H290:H291"/>
    <mergeCell ref="I290:I291"/>
    <mergeCell ref="B313:C313"/>
    <mergeCell ref="E313:H313"/>
    <mergeCell ref="B315:D315"/>
    <mergeCell ref="A175:A178"/>
    <mergeCell ref="A179:A182"/>
    <mergeCell ref="A183:A186"/>
    <mergeCell ref="A187:A190"/>
    <mergeCell ref="A191:A194"/>
    <mergeCell ref="F290:F291"/>
    <mergeCell ref="A167:A170"/>
    <mergeCell ref="B167:E170"/>
    <mergeCell ref="F167:F170"/>
    <mergeCell ref="G167:G170"/>
    <mergeCell ref="A171:A174"/>
    <mergeCell ref="B171:E174"/>
    <mergeCell ref="F171:F174"/>
    <mergeCell ref="G171:G174"/>
    <mergeCell ref="A159:A162"/>
    <mergeCell ref="B159:E162"/>
    <mergeCell ref="F159:F162"/>
    <mergeCell ref="G159:G162"/>
    <mergeCell ref="A163:A166"/>
    <mergeCell ref="B163:E166"/>
    <mergeCell ref="F163:F166"/>
    <mergeCell ref="G163:G166"/>
    <mergeCell ref="A151:A154"/>
    <mergeCell ref="B151:E154"/>
    <mergeCell ref="F151:F154"/>
    <mergeCell ref="G151:G154"/>
    <mergeCell ref="A155:A158"/>
    <mergeCell ref="B155:E158"/>
    <mergeCell ref="F155:F158"/>
    <mergeCell ref="G155:G158"/>
    <mergeCell ref="A143:A146"/>
    <mergeCell ref="B143:E146"/>
    <mergeCell ref="F143:F146"/>
    <mergeCell ref="G143:G146"/>
    <mergeCell ref="A147:A150"/>
    <mergeCell ref="B147:E150"/>
    <mergeCell ref="F147:F150"/>
    <mergeCell ref="G147:G150"/>
    <mergeCell ref="A135:A138"/>
    <mergeCell ref="B135:E138"/>
    <mergeCell ref="F135:F138"/>
    <mergeCell ref="G135:G138"/>
    <mergeCell ref="A139:A142"/>
    <mergeCell ref="B139:E142"/>
    <mergeCell ref="F139:F142"/>
    <mergeCell ref="G139:G142"/>
    <mergeCell ref="B126:E129"/>
    <mergeCell ref="F126:F129"/>
    <mergeCell ref="G126:G129"/>
    <mergeCell ref="B130:E133"/>
    <mergeCell ref="F130:F133"/>
    <mergeCell ref="G130:G133"/>
    <mergeCell ref="A117:J117"/>
    <mergeCell ref="B118:E121"/>
    <mergeCell ref="F118:F121"/>
    <mergeCell ref="G118:G121"/>
    <mergeCell ref="B122:E125"/>
    <mergeCell ref="F122:F125"/>
    <mergeCell ref="G122:G125"/>
    <mergeCell ref="B109:E112"/>
    <mergeCell ref="F109:F112"/>
    <mergeCell ref="G109:G112"/>
    <mergeCell ref="B113:E116"/>
    <mergeCell ref="F113:F116"/>
    <mergeCell ref="G113:G116"/>
    <mergeCell ref="A101:A104"/>
    <mergeCell ref="B101:E104"/>
    <mergeCell ref="F101:F104"/>
    <mergeCell ref="G101:G104"/>
    <mergeCell ref="B105:E108"/>
    <mergeCell ref="F105:F108"/>
    <mergeCell ref="G105:G108"/>
    <mergeCell ref="B93:E96"/>
    <mergeCell ref="F93:F96"/>
    <mergeCell ref="G93:G96"/>
    <mergeCell ref="B97:E100"/>
    <mergeCell ref="F97:F100"/>
    <mergeCell ref="G97:G100"/>
    <mergeCell ref="B84:E87"/>
    <mergeCell ref="F84:F87"/>
    <mergeCell ref="B88:E91"/>
    <mergeCell ref="F88:F91"/>
    <mergeCell ref="G88:G91"/>
    <mergeCell ref="A92:J92"/>
    <mergeCell ref="B76:E79"/>
    <mergeCell ref="F76:F79"/>
    <mergeCell ref="G76:G79"/>
    <mergeCell ref="B80:E83"/>
    <mergeCell ref="F80:F83"/>
    <mergeCell ref="G80:G83"/>
    <mergeCell ref="B68:E71"/>
    <mergeCell ref="F68:F71"/>
    <mergeCell ref="G68:G71"/>
    <mergeCell ref="J68:J71"/>
    <mergeCell ref="B72:E75"/>
    <mergeCell ref="F72:F75"/>
    <mergeCell ref="G72:G75"/>
    <mergeCell ref="B55:E58"/>
    <mergeCell ref="F55:F58"/>
    <mergeCell ref="G55:G58"/>
    <mergeCell ref="A59:A62"/>
    <mergeCell ref="B59:E62"/>
    <mergeCell ref="F59:F62"/>
    <mergeCell ref="G59:G62"/>
    <mergeCell ref="A46:J46"/>
    <mergeCell ref="B47:E50"/>
    <mergeCell ref="F47:F50"/>
    <mergeCell ref="G47:G50"/>
    <mergeCell ref="B51:E54"/>
    <mergeCell ref="F51:F54"/>
    <mergeCell ref="G51:G54"/>
    <mergeCell ref="J59:J62"/>
    <mergeCell ref="B38:E41"/>
    <mergeCell ref="F38:F41"/>
    <mergeCell ref="G38:G41"/>
    <mergeCell ref="B42:E45"/>
    <mergeCell ref="F42:F45"/>
    <mergeCell ref="G42:G45"/>
    <mergeCell ref="B30:E33"/>
    <mergeCell ref="F30:F33"/>
    <mergeCell ref="G30:G33"/>
    <mergeCell ref="B34:E37"/>
    <mergeCell ref="F34:F37"/>
    <mergeCell ref="G34:G37"/>
    <mergeCell ref="B26:E29"/>
    <mergeCell ref="F26:F29"/>
    <mergeCell ref="G26:G29"/>
    <mergeCell ref="A13:J13"/>
    <mergeCell ref="B14:E17"/>
    <mergeCell ref="F14:F17"/>
    <mergeCell ref="G14:G17"/>
    <mergeCell ref="B18:E21"/>
    <mergeCell ref="F18:F21"/>
    <mergeCell ref="G18:G21"/>
    <mergeCell ref="A1:D1"/>
    <mergeCell ref="A2:D2"/>
    <mergeCell ref="A3:B3"/>
    <mergeCell ref="A4:J4"/>
    <mergeCell ref="A5:J5"/>
    <mergeCell ref="A7:A11"/>
    <mergeCell ref="B22:E25"/>
    <mergeCell ref="F22:F25"/>
    <mergeCell ref="G22:G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Savu</dc:creator>
  <cp:lastModifiedBy>Viviana Savu</cp:lastModifiedBy>
  <cp:lastPrinted>2024-03-08T08:37:46Z</cp:lastPrinted>
  <dcterms:created xsi:type="dcterms:W3CDTF">2024-03-08T08:20:19Z</dcterms:created>
  <dcterms:modified xsi:type="dcterms:W3CDTF">2024-03-08T08:38:05Z</dcterms:modified>
</cp:coreProperties>
</file>